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8082F273-3D0C-4C97-812C-6EABAA93B59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<sst xmlns="http://schemas.openxmlformats.org/spreadsheetml/2006/main" count="44" uniqueCount="36">
  <si>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</si>
  <si>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</si>
  <si>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</si>
  <si>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</si>
  <si>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</si>
  <si>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</si>
  <si>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</si>
  <si>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</si>
  <si>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</si>
  <si>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</si>
  <si>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</si>
  <si>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</si>
  <si>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</si>
  <si>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</si>
  <si>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</si>
  <si>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</si>
  <si>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</si>
  <si>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</si>
  <si>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</si>
  <si>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</si>
  <si>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</si>
  <si>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</si>
  <si>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</si>
  <si>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</si>
  <si>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</si>
  <si>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</si>
  <si>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</si>
  <si>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</si>
  <si>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</si>
  <si>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</si>
  <si>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</si>
  <si>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</si>
  <si>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</si>
  <si>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</si>
  <si>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</si>
  <si>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 DR MORA
FLUJO DE FONDOS 
 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</si>
</sst>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6771000</v>
      </c>
      <c r="C3" s="19">
        <f t="shared" ref="C3:D3" si="0">SUM(C4:C13)</f>
        <v>1642558.17</v>
      </c>
      <c r="D3" s="2">
        <f t="shared" si="0"/>
        <v>1642558.17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1000</v>
      </c>
      <c r="C8" s="20">
        <v>209.17</v>
      </c>
      <c r="D8" s="3">
        <v>209.17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540000</v>
      </c>
      <c r="C10" s="20">
        <v>142349</v>
      </c>
      <c r="D10" s="3">
        <v>142349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6230000</v>
      </c>
      <c r="C12" s="20">
        <v>1500000</v>
      </c>
      <c r="D12" s="3">
        <v>1500000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6771000</v>
      </c>
      <c r="C14" s="21">
        <f t="shared" ref="C14:D14" si="1">SUM(C15:C23)</f>
        <v>1541078.6</v>
      </c>
      <c r="D14" s="4">
        <f t="shared" si="1"/>
        <v>1529903.71</v>
      </c>
    </row>
    <row r="15" spans="1:5" x14ac:dyDescent="0.2">
      <c r="A15" s="14" t="s">
        <v>16</v>
      </c>
      <c r="B15" s="20">
        <v>5334935.95</v>
      </c>
      <c r="C15" s="20">
        <v>1084870.08</v>
      </c>
      <c r="D15" s="3">
        <v>1084870.08</v>
      </c>
      <c r="E15" s="30"/>
    </row>
    <row r="16" spans="1:5" x14ac:dyDescent="0.2">
      <c r="A16" s="14" t="s">
        <v>17</v>
      </c>
      <c r="B16" s="20">
        <v>437064.05</v>
      </c>
      <c r="C16" s="20">
        <v>175282.08000000002</v>
      </c>
      <c r="D16" s="3">
        <v>164107.19000000003</v>
      </c>
      <c r="E16" s="29"/>
    </row>
    <row r="17" spans="1:5" x14ac:dyDescent="0.2">
      <c r="A17" s="14" t="s">
        <v>18</v>
      </c>
      <c r="B17" s="20">
        <v>603000</v>
      </c>
      <c r="C17" s="20">
        <v>243426.44</v>
      </c>
      <c r="D17" s="3">
        <v>243426.44</v>
      </c>
      <c r="E17" s="30"/>
    </row>
    <row r="18" spans="1:5" x14ac:dyDescent="0.2">
      <c r="A18" s="14" t="s">
        <v>13</v>
      </c>
      <c r="B18" s="20">
        <v>156000</v>
      </c>
      <c r="C18" s="20">
        <v>37500</v>
      </c>
      <c r="D18" s="3">
        <v>37500</v>
      </c>
      <c r="E18" s="29"/>
    </row>
    <row r="19" spans="1:5" x14ac:dyDescent="0.2">
      <c r="A19" s="14" t="s">
        <v>19</v>
      </c>
      <c r="B19" s="20">
        <v>10000</v>
      </c>
      <c r="C19" s="20">
        <v>0</v>
      </c>
      <c r="D19" s="3">
        <v>0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230000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101479.56999999983</v>
      </c>
      <c r="D24" s="5">
        <f>D3-D14</f>
        <v>112654.45999999996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101479.56999999988</v>
      </c>
      <c r="D27" s="2">
        <f>SUM(D28:D34)</f>
        <v>112654.45999999996</v>
      </c>
    </row>
    <row r="28" spans="1:5" x14ac:dyDescent="0.2">
      <c r="A28" s="11" t="s">
        <v>26</v>
      </c>
      <c r="B28" s="23">
        <v>0</v>
      </c>
      <c r="C28" s="23">
        <v>-30917.73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54561.919999999984</v>
      </c>
      <c r="D31" s="16">
        <v>62940.489999999991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1"/>
    </row>
    <row r="34" spans="1:5" x14ac:dyDescent="0.2">
      <c r="A34" s="11" t="s">
        <v>32</v>
      </c>
      <c r="B34" s="23">
        <v>0</v>
      </c>
      <c r="C34" s="23">
        <v>77835.379999999888</v>
      </c>
      <c r="D34" s="16">
        <v>49713.969999999972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0</v>
      </c>
      <c r="C39" s="25">
        <f t="shared" ref="C39:D39" si="2">C27+C35</f>
        <v>101479.56999999988</v>
      </c>
      <c r="D39" s="18">
        <f t="shared" si="2"/>
        <v>112654.45999999996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2017-12-20T04:54:53Z</dcterms:created>
  <dcterms:modified xsi:type="dcterms:W3CDTF">2026-04-25T00:29:17Z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