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D:\Anual\Ley de Disciplina Financiera\"/>
    </mc:Choice>
  </mc:AlternateContent>
  <xr:revisionPtr revIDLastSave="0" documentId="8_{2223E290-C29F-4734-8D11-76CB4CC5B717}" xr6:coauthVersionLast="47" xr6:coauthVersionMax="47" xr10:uidLastSave="{00000000-0000-0000-0000-000000000000}"/>
  <bookViews>
    <workbookView xWindow="1950" yWindow="1950" windowWidth="21600" windowHeight="11325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I139" i="1"/>
  <c r="H139" i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I19" i="1"/>
  <c r="I18" i="1"/>
  <c r="I17" i="1"/>
  <c r="I16" i="1"/>
  <c r="H21" i="1"/>
  <c r="I21" i="1" s="1"/>
  <c r="H20" i="1"/>
  <c r="I20" i="1" s="1"/>
  <c r="H19" i="1"/>
  <c r="H18" i="1"/>
  <c r="H17" i="1"/>
  <c r="H16" i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I136" i="1" l="1"/>
  <c r="H126" i="1"/>
  <c r="G87" i="1"/>
  <c r="D87" i="1"/>
  <c r="E87" i="1"/>
  <c r="H88" i="1"/>
  <c r="H74" i="1"/>
  <c r="C13" i="1"/>
  <c r="I152" i="1"/>
  <c r="I128" i="1"/>
  <c r="I126" i="1" s="1"/>
  <c r="H152" i="1"/>
  <c r="F87" i="1"/>
  <c r="I78" i="1"/>
  <c r="H136" i="1"/>
  <c r="H62" i="1"/>
  <c r="I62" i="1"/>
  <c r="H22" i="1"/>
  <c r="I24" i="1"/>
  <c r="I22" i="1" s="1"/>
  <c r="I66" i="1"/>
  <c r="H32" i="1"/>
  <c r="H52" i="1"/>
  <c r="H140" i="1"/>
  <c r="I76" i="1"/>
  <c r="I92" i="1"/>
  <c r="I88" i="1" s="1"/>
  <c r="I74" i="1"/>
  <c r="C87" i="1"/>
  <c r="H106" i="1"/>
  <c r="I141" i="1"/>
  <c r="I140" i="1" s="1"/>
  <c r="I106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C161" i="1"/>
  <c r="I87" i="1"/>
  <c r="F161" i="1"/>
  <c r="H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<sst xmlns="http://schemas.openxmlformats.org/spreadsheetml/2006/main" count="324" uniqueCount="171">
  <si>
    <t>Ejercicio:</t>
  </si>
  <si>
    <t>Notas de Disciplina Financiera</t>
  </si>
  <si>
    <t>Periodicidad: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</si>
  <si>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</si>
  <si>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</si>
  <si>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</si>
  <si>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</si>
  <si>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</si>
  <si>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</si>
  <si>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</si>
  <si>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</si>
  <si>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</si>
  <si>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</si>
  <si>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</si>
  <si>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</si>
  <si>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</si>
  <si>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</si>
  <si>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</si>
  <si>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</si>
  <si>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</si>
  <si>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</si>
  <si>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</si>
  <si>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</si>
  <si>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</si>
  <si>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</si>
  <si>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</si>
  <si>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</si>
  <si>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</si>
  <si>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</si>
  <si>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</si>
  <si>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</si>
  <si>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</si>
  <si>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</si>
  <si>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</si>
  <si>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</si>
  <si>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</si>
  <si>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</si>
  <si>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</si>
  <si>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</si>
  <si>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</si>
  <si>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</si>
  <si>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</si>
  <si>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</si>
  <si>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</si>
  <si>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</si>
  <si>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</si>
  <si>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</si>
  <si>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</si>
  <si>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</si>
  <si>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</si>
  <si>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</si>
  <si>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</si>
  <si>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</si>
  <si>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</si>
  <si>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</si>
  <si>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</si>
  <si>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</si>
  <si>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</si>
  <si>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</si>
  <si>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</si>
  <si>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</si>
  <si>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</si>
  <si>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</si>
  <si>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</si>
  <si>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</si>
  <si>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</si>
  <si>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</si>
  <si>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</si>
  <si>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</si>
  <si>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</si>
  <si>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</si>
  <si>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</si>
  <si>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</si>
  <si>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</si>
  <si>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</si>
  <si>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</si>
  <si>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</si>
  <si>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</si>
  <si>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</si>
  <si>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</si>
  <si>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</si>
  <si>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</si>
  <si>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</si>
  <si>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</si>
  <si>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</si>
  <si>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</si>
  <si>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</si>
  <si>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</si>
  <si>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</si>
  <si>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</si>
  <si>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</si>
  <si>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</si>
  <si>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</si>
  <si>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</si>
  <si>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</si>
  <si>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</si>
  <si>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</si>
  <si>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</si>
  <si>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</si>
  <si>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</si>
  <si>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</si>
  <si>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</si>
  <si>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</si>
  <si>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</si>
  <si>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</si>
  <si>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</si>
  <si>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</si>
  <si>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</si>
  <si>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</si>
  <si>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</si>
  <si>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</si>
  <si>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</si>
  <si>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</si>
  <si>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</si>
  <si>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</si>
  <si>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</si>
  <si>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</si>
  <si>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</si>
  <si>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</si>
  <si>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</si>
  <si>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</si>
  <si>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</si>
  <si>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</si>
  <si>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</si>
  <si>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</si>
  <si>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</si>
  <si>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</si>
  <si>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</si>
  <si>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</si>
  <si>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</si>
  <si>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</si>
  <si>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</si>
  <si>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</si>
  <si>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</si>
  <si>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</si>
  <si>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</si>
  <si>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</si>
  <si>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</si>
  <si>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</si>
  <si>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</si>
  <si>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</si>
  <si>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</si>
  <si>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</si>
  <si>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</si>
  <si>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</si>
  <si>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</si>
  <si>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</si>
  <si>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</si>
  <si>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</si>
  <si>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</si>
  <si>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</si>
  <si>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</si>
  <si>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</si>
  <si>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</si>
  <si>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</si>
  <si>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</si>
  <si>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</si>
  <si>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</si>
  <si>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</si>
  <si>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</si>
  <si>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</si>
  <si>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</si>
  <si>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</si>
  <si>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</si>
  <si>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</si>
  <si>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</si>
  <si>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</si>
  <si>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COMISION MUNICIPAL DEL DEPORTE DE DR MORA, GTO</t>
  </si>
  <si>
    <t xml:space="preserve"> DEL 01 DE ENERO DEL 2025 AL 31 DE DICIEMBRE DEL 2025</t>
  </si>
  <si>
    <t>Anual</t>
  </si>
  <si>
    <t>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</si>
</sst>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D17" sqref="D17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3" width="12" style="1"/>
    <col min="4" max="4" width="14.83203125" style="1" customWidth="1"/>
    <col min="5" max="16384" width="12" style="1"/>
  </cols>
  <sheetData>
    <row r="1" spans="1:4" x14ac:dyDescent="0.2">
      <c r="A1" s="19" t="s">
        <v>167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169</v>
      </c>
    </row>
    <row r="3" spans="1:4" x14ac:dyDescent="0.2">
      <c r="A3" s="23" t="s">
        <v>168</v>
      </c>
      <c r="B3" s="24"/>
      <c r="C3" s="25" t="s">
        <v>3</v>
      </c>
      <c r="D3" s="27" t="s">
        <v>170</v>
      </c>
    </row>
    <row r="4" spans="1:4" x14ac:dyDescent="0.2">
      <c r="A4" s="28" t="s">
        <v>4</v>
      </c>
      <c r="B4" s="29"/>
      <c r="C4" s="29"/>
      <c r="D4" s="30"/>
    </row>
    <row r="5" spans="1:4" x14ac:dyDescent="0.2">
      <c r="A5" s="31" t="s">
        <v>5</v>
      </c>
      <c r="B5" s="32" t="s">
        <v>6</v>
      </c>
    </row>
    <row r="6" spans="1:4" x14ac:dyDescent="0.2">
      <c r="A6" s="33"/>
      <c r="B6" s="34"/>
    </row>
    <row r="7" spans="1:4" x14ac:dyDescent="0.2">
      <c r="A7" s="35"/>
      <c r="B7" s="40" t="s">
        <v>7</v>
      </c>
    </row>
    <row r="8" spans="1:4" x14ac:dyDescent="0.2">
      <c r="A8" s="35"/>
      <c r="B8" s="36"/>
    </row>
    <row r="9" spans="1:4" x14ac:dyDescent="0.2">
      <c r="A9" s="45" t="s">
        <v>8</v>
      </c>
      <c r="B9" s="37" t="s">
        <v>9</v>
      </c>
    </row>
    <row r="10" spans="1:4" x14ac:dyDescent="0.2">
      <c r="A10" s="45" t="s">
        <v>10</v>
      </c>
      <c r="B10" s="37" t="s">
        <v>11</v>
      </c>
    </row>
    <row r="11" spans="1:4" x14ac:dyDescent="0.2">
      <c r="A11" s="45" t="s">
        <v>12</v>
      </c>
      <c r="B11" s="37" t="s">
        <v>13</v>
      </c>
    </row>
    <row r="12" spans="1:4" x14ac:dyDescent="0.2">
      <c r="A12" s="45" t="s">
        <v>14</v>
      </c>
      <c r="B12" s="37" t="s">
        <v>15</v>
      </c>
    </row>
    <row r="13" spans="1:4" x14ac:dyDescent="0.2">
      <c r="A13" s="45" t="s">
        <v>16</v>
      </c>
      <c r="B13" s="37" t="s">
        <v>17</v>
      </c>
    </row>
    <row r="14" spans="1:4" x14ac:dyDescent="0.2">
      <c r="A14" s="45" t="s">
        <v>18</v>
      </c>
      <c r="B14" s="37" t="s">
        <v>19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F2" sqref="F2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9</v>
      </c>
    </row>
    <row r="7" spans="1:6" x14ac:dyDescent="0.2">
      <c r="B7" s="1" t="s">
        <v>20</v>
      </c>
    </row>
    <row r="8" spans="1:6" x14ac:dyDescent="0.2">
      <c r="B8" s="46" t="s">
        <v>21</v>
      </c>
    </row>
    <row r="9" spans="1:6" x14ac:dyDescent="0.2">
      <c r="A9" s="43"/>
    </row>
    <row r="16" spans="1:6" x14ac:dyDescent="0.2">
      <c r="C16" s="87" t="s">
        <v>22</v>
      </c>
    </row>
    <row r="17" spans="3:3" x14ac:dyDescent="0.2">
      <c r="C17" s="86" t="s">
        <v>23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8</v>
      </c>
      <c r="B4" s="57" t="s">
        <v>9</v>
      </c>
    </row>
    <row r="5" spans="1:2" ht="15" customHeight="1" x14ac:dyDescent="0.2">
      <c r="A5" s="56"/>
      <c r="B5" s="62" t="s">
        <v>20</v>
      </c>
    </row>
    <row r="6" spans="1:2" ht="15" customHeight="1" x14ac:dyDescent="0.2">
      <c r="A6" s="56"/>
      <c r="B6" s="63" t="s">
        <v>21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26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27</v>
      </c>
    </row>
    <row r="64" spans="2:2" x14ac:dyDescent="0.2">
      <c r="B64" s="85" t="s">
        <v>28</v>
      </c>
    </row>
    <row r="66" spans="2:2" x14ac:dyDescent="0.2">
      <c r="B66" s="85" t="s">
        <v>29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9" x14ac:dyDescent="0.2">
      <c r="B5" s="44" t="s">
        <v>30</v>
      </c>
    </row>
    <row r="6" spans="1:9" x14ac:dyDescent="0.2">
      <c r="B6" s="94" t="str">
        <f>B1</f>
        <v>COMISION MUNICIPAL DEL DEPORTE DE DR MORA, GTO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31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32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33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34</v>
      </c>
      <c r="E11" s="92"/>
      <c r="F11" s="92"/>
      <c r="G11" s="92"/>
      <c r="H11" s="93"/>
      <c r="I11" s="9"/>
    </row>
    <row r="12" spans="1:9" ht="56.25" customHeight="1" x14ac:dyDescent="0.2">
      <c r="B12" s="8" t="s">
        <v>35</v>
      </c>
      <c r="C12" s="8" t="s">
        <v>36</v>
      </c>
      <c r="D12" s="2" t="s">
        <v>37</v>
      </c>
      <c r="E12" s="2" t="s">
        <v>38</v>
      </c>
      <c r="F12" s="2" t="s">
        <v>39</v>
      </c>
      <c r="G12" s="2" t="s">
        <v>40</v>
      </c>
      <c r="H12" s="2" t="s">
        <v>41</v>
      </c>
      <c r="I12" s="8" t="s">
        <v>42</v>
      </c>
    </row>
    <row r="13" spans="1:9" x14ac:dyDescent="0.2">
      <c r="A13" s="43"/>
      <c r="B13" s="13" t="s">
        <v>43</v>
      </c>
      <c r="C13" s="3">
        <f>C14+C22+C32+C42+C52+C62+C66+C74+C78</f>
        <v>1400000</v>
      </c>
      <c r="D13" s="3">
        <f t="shared" ref="D13:I13" si="0">D14+D22+D32+D42+D52+D62+D66+D74+D78</f>
        <v>175000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175000</v>
      </c>
      <c r="I13" s="3">
        <f t="shared" si="0"/>
        <v>1575000</v>
      </c>
    </row>
    <row r="14" spans="1:9" x14ac:dyDescent="0.2">
      <c r="B14" s="17" t="s">
        <v>44</v>
      </c>
      <c r="C14" s="3">
        <f>SUM(C15:C21)</f>
        <v>1197879.92</v>
      </c>
      <c r="D14" s="3">
        <f t="shared" ref="D14:I14" si="1">SUM(D15:D21)</f>
        <v>-22852.36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-22852.36</v>
      </c>
      <c r="I14" s="3">
        <f t="shared" si="1"/>
        <v>1175027.56</v>
      </c>
    </row>
    <row r="15" spans="1:9" x14ac:dyDescent="0.2">
      <c r="B15" s="16" t="s">
        <v>45</v>
      </c>
      <c r="C15" s="4">
        <v>980879.37</v>
      </c>
      <c r="D15" s="4">
        <v>-32214.720000000001</v>
      </c>
      <c r="E15" s="4">
        <v>0</v>
      </c>
      <c r="F15" s="4">
        <v>0</v>
      </c>
      <c r="G15" s="4">
        <v>0</v>
      </c>
      <c r="H15" s="4">
        <f>D15+F15-E15-G15</f>
        <v>-32214.720000000001</v>
      </c>
      <c r="I15" s="4">
        <f>C15+H15</f>
        <v>948664.65</v>
      </c>
    </row>
    <row r="16" spans="1:9" x14ac:dyDescent="0.2">
      <c r="B16" s="16" t="s">
        <v>46</v>
      </c>
      <c r="C16" s="4">
        <v>3000</v>
      </c>
      <c r="D16" s="4">
        <v>16200</v>
      </c>
      <c r="E16" s="4">
        <v>0</v>
      </c>
      <c r="F16" s="4">
        <v>0</v>
      </c>
      <c r="G16" s="4">
        <v>0</v>
      </c>
      <c r="H16" s="4">
        <f t="shared" ref="H16:H21" si="2">D16+F16-E16-G16</f>
        <v>16200</v>
      </c>
      <c r="I16" s="4">
        <f t="shared" ref="I16:I21" si="3">C16+H16</f>
        <v>19200</v>
      </c>
    </row>
    <row r="17" spans="2:9" x14ac:dyDescent="0.2">
      <c r="B17" s="16" t="s">
        <v>47</v>
      </c>
      <c r="C17" s="4">
        <v>201550.55</v>
      </c>
      <c r="D17" s="4">
        <v>-7134.6399999999994</v>
      </c>
      <c r="E17" s="4">
        <v>0</v>
      </c>
      <c r="F17" s="4">
        <v>0</v>
      </c>
      <c r="G17" s="4">
        <v>0</v>
      </c>
      <c r="H17" s="4">
        <f t="shared" si="2"/>
        <v>-7134.6399999999994</v>
      </c>
      <c r="I17" s="4">
        <f t="shared" si="3"/>
        <v>194415.90999999997</v>
      </c>
    </row>
    <row r="18" spans="2:9" x14ac:dyDescent="0.2">
      <c r="B18" s="16" t="s">
        <v>48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49</v>
      </c>
      <c r="C19" s="4">
        <v>12450</v>
      </c>
      <c r="D19" s="4">
        <v>297</v>
      </c>
      <c r="E19" s="4">
        <v>0</v>
      </c>
      <c r="F19" s="4">
        <v>0</v>
      </c>
      <c r="G19" s="4">
        <v>0</v>
      </c>
      <c r="H19" s="4">
        <f t="shared" si="2"/>
        <v>297</v>
      </c>
      <c r="I19" s="4">
        <f t="shared" si="3"/>
        <v>12747</v>
      </c>
    </row>
    <row r="20" spans="2:9" x14ac:dyDescent="0.2">
      <c r="B20" s="16" t="s">
        <v>50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51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52</v>
      </c>
      <c r="C22" s="3">
        <f>SUM(C23:C31)</f>
        <v>126620.08</v>
      </c>
      <c r="D22" s="3">
        <f t="shared" ref="D22:I22" si="4">SUM(D23:D31)</f>
        <v>82312.720000000016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82312.720000000016</v>
      </c>
      <c r="I22" s="3">
        <f t="shared" si="4"/>
        <v>208932.8</v>
      </c>
    </row>
    <row r="23" spans="2:9" x14ac:dyDescent="0.2">
      <c r="B23" s="16" t="s">
        <v>53</v>
      </c>
      <c r="C23" s="4">
        <v>14000</v>
      </c>
      <c r="D23" s="4">
        <v>35715.880000000005</v>
      </c>
      <c r="E23" s="4">
        <v>0</v>
      </c>
      <c r="F23" s="4">
        <v>0</v>
      </c>
      <c r="G23" s="4">
        <v>0</v>
      </c>
      <c r="H23" s="4">
        <f t="shared" ref="H23:H31" si="5">D23+F23-E23-G23</f>
        <v>35715.880000000005</v>
      </c>
      <c r="I23" s="4">
        <f t="shared" ref="I23:I31" si="6">C23+H23</f>
        <v>49715.880000000005</v>
      </c>
    </row>
    <row r="24" spans="2:9" x14ac:dyDescent="0.2">
      <c r="B24" s="16" t="s">
        <v>54</v>
      </c>
      <c r="C24" s="4">
        <v>3020.08</v>
      </c>
      <c r="D24" s="4">
        <v>-2117.6999999999998</v>
      </c>
      <c r="E24" s="4">
        <v>0</v>
      </c>
      <c r="F24" s="4">
        <v>0</v>
      </c>
      <c r="G24" s="4">
        <v>0</v>
      </c>
      <c r="H24" s="4">
        <f t="shared" si="5"/>
        <v>-2117.6999999999998</v>
      </c>
      <c r="I24" s="4">
        <f t="shared" si="6"/>
        <v>902.38000000000011</v>
      </c>
    </row>
    <row r="25" spans="2:9" x14ac:dyDescent="0.2">
      <c r="B25" s="16" t="s">
        <v>55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56</v>
      </c>
      <c r="C26" s="4">
        <v>5000</v>
      </c>
      <c r="D26" s="4">
        <v>39549.61</v>
      </c>
      <c r="E26" s="4">
        <v>0</v>
      </c>
      <c r="F26" s="4">
        <v>0</v>
      </c>
      <c r="G26" s="4">
        <v>0</v>
      </c>
      <c r="H26" s="4">
        <f t="shared" si="5"/>
        <v>39549.61</v>
      </c>
      <c r="I26" s="4">
        <f t="shared" si="6"/>
        <v>44549.61</v>
      </c>
    </row>
    <row r="27" spans="2:9" x14ac:dyDescent="0.2">
      <c r="B27" s="16" t="s">
        <v>57</v>
      </c>
      <c r="C27" s="4">
        <v>12600</v>
      </c>
      <c r="D27" s="4">
        <v>-10647</v>
      </c>
      <c r="E27" s="4">
        <v>0</v>
      </c>
      <c r="F27" s="4">
        <v>0</v>
      </c>
      <c r="G27" s="4">
        <v>0</v>
      </c>
      <c r="H27" s="4">
        <f t="shared" si="5"/>
        <v>-10647</v>
      </c>
      <c r="I27" s="4">
        <f t="shared" si="6"/>
        <v>1953</v>
      </c>
    </row>
    <row r="28" spans="2:9" x14ac:dyDescent="0.2">
      <c r="B28" s="16" t="s">
        <v>58</v>
      </c>
      <c r="C28" s="4">
        <v>36000</v>
      </c>
      <c r="D28" s="4">
        <v>20341.16</v>
      </c>
      <c r="E28" s="4">
        <v>0</v>
      </c>
      <c r="F28" s="4">
        <v>0</v>
      </c>
      <c r="G28" s="4">
        <v>0</v>
      </c>
      <c r="H28" s="4">
        <f t="shared" si="5"/>
        <v>20341.16</v>
      </c>
      <c r="I28" s="4">
        <f t="shared" si="6"/>
        <v>56341.16</v>
      </c>
    </row>
    <row r="29" spans="2:9" x14ac:dyDescent="0.2">
      <c r="B29" s="16" t="s">
        <v>59</v>
      </c>
      <c r="C29" s="4">
        <v>56000</v>
      </c>
      <c r="D29" s="4">
        <v>-529.22999999999979</v>
      </c>
      <c r="E29" s="4">
        <v>0</v>
      </c>
      <c r="F29" s="4">
        <v>0</v>
      </c>
      <c r="G29" s="4">
        <v>0</v>
      </c>
      <c r="H29" s="4">
        <f t="shared" si="5"/>
        <v>-529.22999999999979</v>
      </c>
      <c r="I29" s="4">
        <f t="shared" si="6"/>
        <v>55470.77</v>
      </c>
    </row>
    <row r="30" spans="2:9" x14ac:dyDescent="0.2">
      <c r="B30" s="16" t="s">
        <v>60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61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0</v>
      </c>
    </row>
    <row r="32" spans="2:9" x14ac:dyDescent="0.2">
      <c r="B32" s="17" t="s">
        <v>62</v>
      </c>
      <c r="C32" s="3">
        <f>SUM(C33:C41)</f>
        <v>66500</v>
      </c>
      <c r="D32" s="3">
        <f t="shared" ref="D32:I32" si="7">SUM(D33:D41)</f>
        <v>106042.50999999998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106042.50999999998</v>
      </c>
      <c r="I32" s="3">
        <f t="shared" si="7"/>
        <v>172542.50999999998</v>
      </c>
    </row>
    <row r="33" spans="2:9" x14ac:dyDescent="0.2">
      <c r="B33" s="16" t="s">
        <v>63</v>
      </c>
      <c r="C33" s="4">
        <v>42000</v>
      </c>
      <c r="D33" s="4">
        <v>-8200</v>
      </c>
      <c r="E33" s="4">
        <v>0</v>
      </c>
      <c r="F33" s="4">
        <v>0</v>
      </c>
      <c r="G33" s="4">
        <v>0</v>
      </c>
      <c r="H33" s="4">
        <f t="shared" ref="H33:H41" si="8">D33+F33-E33-G33</f>
        <v>-8200</v>
      </c>
      <c r="I33" s="4">
        <f t="shared" ref="I33:I41" si="9">C33+H33</f>
        <v>33800</v>
      </c>
    </row>
    <row r="34" spans="2:9" x14ac:dyDescent="0.2">
      <c r="B34" s="16" t="s">
        <v>64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65</v>
      </c>
      <c r="C35" s="4">
        <v>8000</v>
      </c>
      <c r="D35" s="4">
        <v>19000</v>
      </c>
      <c r="E35" s="4">
        <v>0</v>
      </c>
      <c r="F35" s="4">
        <v>0</v>
      </c>
      <c r="G35" s="4">
        <v>0</v>
      </c>
      <c r="H35" s="4">
        <f t="shared" si="8"/>
        <v>19000</v>
      </c>
      <c r="I35" s="4">
        <f t="shared" si="9"/>
        <v>27000</v>
      </c>
    </row>
    <row r="36" spans="2:9" x14ac:dyDescent="0.2">
      <c r="B36" s="16" t="s">
        <v>66</v>
      </c>
      <c r="C36" s="4">
        <v>2000</v>
      </c>
      <c r="D36" s="4">
        <v>1823.2</v>
      </c>
      <c r="E36" s="4">
        <v>0</v>
      </c>
      <c r="F36" s="4">
        <v>0</v>
      </c>
      <c r="G36" s="4">
        <v>0</v>
      </c>
      <c r="H36" s="4">
        <f t="shared" si="8"/>
        <v>1823.2</v>
      </c>
      <c r="I36" s="4">
        <f t="shared" si="9"/>
        <v>3823.2</v>
      </c>
    </row>
    <row r="37" spans="2:9" x14ac:dyDescent="0.2">
      <c r="B37" s="16" t="s">
        <v>67</v>
      </c>
      <c r="C37" s="4">
        <v>9000</v>
      </c>
      <c r="D37" s="4">
        <v>69786.209999999992</v>
      </c>
      <c r="E37" s="4">
        <v>0</v>
      </c>
      <c r="F37" s="4">
        <v>0</v>
      </c>
      <c r="G37" s="4">
        <v>0</v>
      </c>
      <c r="H37" s="4">
        <f t="shared" si="8"/>
        <v>69786.209999999992</v>
      </c>
      <c r="I37" s="4">
        <f t="shared" si="9"/>
        <v>78786.209999999992</v>
      </c>
    </row>
    <row r="38" spans="2:9" x14ac:dyDescent="0.2">
      <c r="B38" s="16" t="s">
        <v>68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69</v>
      </c>
      <c r="C39" s="4">
        <v>1000</v>
      </c>
      <c r="D39" s="4">
        <v>2074.39</v>
      </c>
      <c r="E39" s="4">
        <v>0</v>
      </c>
      <c r="F39" s="4">
        <v>0</v>
      </c>
      <c r="G39" s="4">
        <v>0</v>
      </c>
      <c r="H39" s="4">
        <f t="shared" si="8"/>
        <v>2074.39</v>
      </c>
      <c r="I39" s="4">
        <f t="shared" si="9"/>
        <v>3074.39</v>
      </c>
    </row>
    <row r="40" spans="2:9" x14ac:dyDescent="0.2">
      <c r="B40" s="16" t="s">
        <v>70</v>
      </c>
      <c r="C40" s="4">
        <v>2000</v>
      </c>
      <c r="D40" s="4">
        <v>22019.71</v>
      </c>
      <c r="E40" s="4">
        <v>0</v>
      </c>
      <c r="F40" s="4">
        <v>0</v>
      </c>
      <c r="G40" s="4">
        <v>0</v>
      </c>
      <c r="H40" s="4">
        <f t="shared" si="8"/>
        <v>22019.71</v>
      </c>
      <c r="I40" s="4">
        <f t="shared" si="9"/>
        <v>24019.71</v>
      </c>
    </row>
    <row r="41" spans="2:9" x14ac:dyDescent="0.2">
      <c r="B41" s="16" t="s">
        <v>71</v>
      </c>
      <c r="C41" s="4">
        <v>2500</v>
      </c>
      <c r="D41" s="4">
        <v>-461</v>
      </c>
      <c r="E41" s="4">
        <v>0</v>
      </c>
      <c r="F41" s="4">
        <v>0</v>
      </c>
      <c r="G41" s="4">
        <v>0</v>
      </c>
      <c r="H41" s="4">
        <f t="shared" si="8"/>
        <v>-461</v>
      </c>
      <c r="I41" s="4">
        <f t="shared" si="9"/>
        <v>2039</v>
      </c>
    </row>
    <row r="42" spans="2:9" x14ac:dyDescent="0.2">
      <c r="B42" s="17" t="s">
        <v>72</v>
      </c>
      <c r="C42" s="3">
        <f>SUM(C43:C51)</f>
        <v>0</v>
      </c>
      <c r="D42" s="3">
        <f t="shared" ref="D42:I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73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74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75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76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77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78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79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81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82</v>
      </c>
      <c r="C52" s="3">
        <f>SUM(C53:C61)</f>
        <v>9000</v>
      </c>
      <c r="D52" s="3">
        <f t="shared" ref="D52:I52" si="13">SUM(D53:D61)</f>
        <v>9497.130000000001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9497.130000000001</v>
      </c>
      <c r="I52" s="3">
        <f t="shared" si="13"/>
        <v>18497.13</v>
      </c>
    </row>
    <row r="53" spans="2:9" x14ac:dyDescent="0.2">
      <c r="B53" s="16" t="s">
        <v>83</v>
      </c>
      <c r="C53" s="4">
        <v>9000</v>
      </c>
      <c r="D53" s="4">
        <v>9497.130000000001</v>
      </c>
      <c r="E53" s="4">
        <v>0</v>
      </c>
      <c r="F53" s="4">
        <v>0</v>
      </c>
      <c r="G53" s="4">
        <v>0</v>
      </c>
      <c r="H53" s="4">
        <f t="shared" ref="H53:H61" si="14">D53+F53-E53-G53</f>
        <v>9497.130000000001</v>
      </c>
      <c r="I53" s="4">
        <f t="shared" ref="I53:I61" si="15">C53+H53</f>
        <v>18497.13</v>
      </c>
    </row>
    <row r="54" spans="2:9" x14ac:dyDescent="0.2">
      <c r="B54" s="16" t="s">
        <v>84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85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86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87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88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89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91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92</v>
      </c>
      <c r="C62" s="3">
        <f>SUM(C63:C65)</f>
        <v>0</v>
      </c>
      <c r="D62" s="3">
        <f t="shared" ref="D62:I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93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94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95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96</v>
      </c>
      <c r="C66" s="3">
        <f>SUM(C67:C73)</f>
        <v>0</v>
      </c>
      <c r="D66" s="3">
        <f t="shared" ref="D66:I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97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98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99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101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102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103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104</v>
      </c>
      <c r="C74" s="3">
        <f>SUM(C75:C77)</f>
        <v>0</v>
      </c>
      <c r="D74" s="3">
        <f t="shared" ref="D74:I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105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106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107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108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109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111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112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113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114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115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116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" si="33">I88+I96+I106+I116+I126+I136+I140+I148+I152</f>
        <v>0</v>
      </c>
    </row>
    <row r="88" spans="2:9" x14ac:dyDescent="0.2">
      <c r="B88" s="17" t="s">
        <v>44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45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46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47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48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49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51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52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53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54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55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56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57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58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59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61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62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63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64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65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66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67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68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69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71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72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" si="63">SUM(I117:I125)</f>
        <v>0</v>
      </c>
    </row>
    <row r="117" spans="2:9" x14ac:dyDescent="0.2">
      <c r="B117" s="16" t="s">
        <v>73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74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75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76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77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78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79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81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82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83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84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85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86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87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88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89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91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92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93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94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95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96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97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98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99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101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102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103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104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" si="95">SUM(I149:I151)</f>
        <v>0</v>
      </c>
    </row>
    <row r="149" spans="2:9" x14ac:dyDescent="0.2">
      <c r="B149" s="16" t="s">
        <v>105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106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107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108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109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111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112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113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114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115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117</v>
      </c>
      <c r="C161" s="6">
        <f>C87+C13</f>
        <v>1400000</v>
      </c>
      <c r="D161" s="6">
        <f t="shared" ref="D161:I161" si="106">D87+D13</f>
        <v>175000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175000</v>
      </c>
      <c r="I161" s="6">
        <f t="shared" si="106"/>
        <v>1575000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10</v>
      </c>
      <c r="B4" s="57" t="s">
        <v>11</v>
      </c>
    </row>
    <row r="5" spans="1:2" ht="15" customHeight="1" x14ac:dyDescent="0.2">
      <c r="A5" s="56"/>
      <c r="B5" s="62" t="s">
        <v>20</v>
      </c>
    </row>
    <row r="6" spans="1:2" ht="15" customHeight="1" x14ac:dyDescent="0.2">
      <c r="A6" s="56"/>
      <c r="B6" s="63" t="s">
        <v>118</v>
      </c>
    </row>
    <row r="7" spans="1:2" ht="15" customHeight="1" x14ac:dyDescent="0.2">
      <c r="A7" s="56"/>
      <c r="B7" s="63" t="s">
        <v>119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26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C19" sqref="C19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">
        <v>169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/>
    </row>
    <row r="5" spans="1:6" ht="12" thickBot="1" x14ac:dyDescent="0.25">
      <c r="C5" s="44" t="s">
        <v>120</v>
      </c>
    </row>
    <row r="6" spans="1:6" x14ac:dyDescent="0.2">
      <c r="B6" s="97" t="str">
        <f>B1</f>
        <v>COMISION MUNICIPAL DEL DEPORTE DE DR MORA, GTO</v>
      </c>
      <c r="C6" s="98"/>
      <c r="D6" s="98"/>
      <c r="E6" s="98"/>
      <c r="F6" s="99"/>
    </row>
    <row r="7" spans="1:6" x14ac:dyDescent="0.2">
      <c r="B7" s="100" t="s">
        <v>121</v>
      </c>
      <c r="C7" s="101"/>
      <c r="D7" s="101"/>
      <c r="E7" s="101"/>
      <c r="F7" s="102"/>
    </row>
    <row r="8" spans="1:6" x14ac:dyDescent="0.2">
      <c r="B8" s="103" t="s">
        <v>122</v>
      </c>
      <c r="C8" s="104"/>
      <c r="D8" s="104"/>
      <c r="E8" s="104"/>
      <c r="F8" s="105"/>
    </row>
    <row r="9" spans="1:6" ht="22.5" x14ac:dyDescent="0.2">
      <c r="B9" s="95" t="s">
        <v>123</v>
      </c>
      <c r="C9" s="96" t="s">
        <v>124</v>
      </c>
      <c r="D9" s="83" t="s">
        <v>125</v>
      </c>
      <c r="E9" s="83" t="s">
        <v>126</v>
      </c>
      <c r="F9" s="84" t="s">
        <v>127</v>
      </c>
    </row>
    <row r="10" spans="1:6" x14ac:dyDescent="0.2">
      <c r="A10" s="43"/>
      <c r="B10" s="95"/>
      <c r="C10" s="96"/>
      <c r="D10" s="83" t="s">
        <v>128</v>
      </c>
      <c r="E10" s="83" t="s">
        <v>129</v>
      </c>
      <c r="F10" s="84" t="s">
        <v>130</v>
      </c>
    </row>
    <row r="11" spans="1:6" x14ac:dyDescent="0.2">
      <c r="B11" s="69"/>
      <c r="C11" s="70" t="s">
        <v>131</v>
      </c>
      <c r="D11" s="71">
        <f>SUM(D12:D20)</f>
        <v>1566316.5200000003</v>
      </c>
      <c r="E11" s="71">
        <f t="shared" ref="E11:F11" si="0">SUM(E12:E20)</f>
        <v>1564316.5200000003</v>
      </c>
      <c r="F11" s="72">
        <f t="shared" si="0"/>
        <v>2000</v>
      </c>
    </row>
    <row r="12" spans="1:6" x14ac:dyDescent="0.2">
      <c r="B12" s="73">
        <v>1000</v>
      </c>
      <c r="C12" s="74" t="s">
        <v>132</v>
      </c>
      <c r="D12" s="75">
        <v>1171588.6800000002</v>
      </c>
      <c r="E12" s="75">
        <v>1169588.6800000002</v>
      </c>
      <c r="F12" s="76">
        <f>D12-E12</f>
        <v>2000</v>
      </c>
    </row>
    <row r="13" spans="1:6" x14ac:dyDescent="0.2">
      <c r="B13" s="73">
        <v>2000</v>
      </c>
      <c r="C13" s="74" t="s">
        <v>133</v>
      </c>
      <c r="D13" s="75">
        <v>205331.64</v>
      </c>
      <c r="E13" s="75">
        <v>205331.64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134</v>
      </c>
      <c r="D14" s="75">
        <v>170899.07</v>
      </c>
      <c r="E14" s="75">
        <v>170899.07</v>
      </c>
      <c r="F14" s="76">
        <f t="shared" si="1"/>
        <v>0</v>
      </c>
    </row>
    <row r="15" spans="1:6" x14ac:dyDescent="0.2">
      <c r="B15" s="73">
        <v>4000</v>
      </c>
      <c r="C15" s="74" t="s">
        <v>135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136</v>
      </c>
      <c r="D16" s="75">
        <v>18497.129999999997</v>
      </c>
      <c r="E16" s="75">
        <v>18497.13</v>
      </c>
      <c r="F16" s="76">
        <f t="shared" si="1"/>
        <v>0</v>
      </c>
    </row>
    <row r="17" spans="2:6" x14ac:dyDescent="0.2">
      <c r="B17" s="73">
        <v>6000</v>
      </c>
      <c r="C17" s="74" t="s">
        <v>137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138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139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140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141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132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133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134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135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136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137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138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139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140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41</v>
      </c>
      <c r="D31" s="67">
        <f>D11+D21</f>
        <v>1566316.5200000003</v>
      </c>
      <c r="E31" s="67">
        <f t="shared" ref="E31:F31" si="3">E11+E21</f>
        <v>1564316.5200000003</v>
      </c>
      <c r="F31" s="68">
        <f t="shared" si="3"/>
        <v>2000</v>
      </c>
    </row>
    <row r="33" spans="3:3" x14ac:dyDescent="0.2">
      <c r="C33" s="87" t="s">
        <v>142</v>
      </c>
    </row>
    <row r="34" spans="3:3" x14ac:dyDescent="0.2">
      <c r="C34" s="86" t="s">
        <v>143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12</v>
      </c>
      <c r="B4" s="57" t="s">
        <v>13</v>
      </c>
    </row>
    <row r="5" spans="1:2" ht="15" customHeight="1" x14ac:dyDescent="0.2">
      <c r="A5" s="56"/>
      <c r="B5" s="62" t="s">
        <v>144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145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146</v>
      </c>
    </row>
    <row r="31" spans="1:2" x14ac:dyDescent="0.2">
      <c r="B31" s="85" t="s">
        <v>28</v>
      </c>
    </row>
    <row r="33" spans="2:2" x14ac:dyDescent="0.2">
      <c r="B33" s="85" t="s">
        <v>147</v>
      </c>
    </row>
    <row r="34" spans="2:2" x14ac:dyDescent="0.2">
      <c r="B34" s="85" t="s">
        <v>148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15</v>
      </c>
    </row>
    <row r="7" spans="1:6" x14ac:dyDescent="0.2">
      <c r="B7" s="1" t="s">
        <v>149</v>
      </c>
    </row>
    <row r="8" spans="1:6" x14ac:dyDescent="0.2">
      <c r="B8" s="46" t="s">
        <v>150</v>
      </c>
    </row>
    <row r="9" spans="1:6" x14ac:dyDescent="0.2">
      <c r="A9" s="43"/>
      <c r="B9" s="48" t="s">
        <v>151</v>
      </c>
    </row>
    <row r="10" spans="1:6" x14ac:dyDescent="0.2">
      <c r="B10" s="48" t="s">
        <v>152</v>
      </c>
    </row>
    <row r="13" spans="1:6" x14ac:dyDescent="0.2">
      <c r="C13" s="87" t="s">
        <v>153</v>
      </c>
    </row>
    <row r="14" spans="1:6" x14ac:dyDescent="0.2">
      <c r="C14" s="86" t="s">
        <v>154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14</v>
      </c>
      <c r="B4" s="57" t="s">
        <v>15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150</v>
      </c>
    </row>
    <row r="7" spans="1:2" ht="15" customHeight="1" x14ac:dyDescent="0.2">
      <c r="A7" s="53"/>
      <c r="B7" s="64" t="s">
        <v>151</v>
      </c>
    </row>
    <row r="8" spans="1:2" ht="15" customHeight="1" x14ac:dyDescent="0.2">
      <c r="A8" s="53"/>
      <c r="B8" s="64" t="s">
        <v>152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155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156</v>
      </c>
    </row>
    <row r="25" spans="1:2" x14ac:dyDescent="0.2">
      <c r="A25" s="53"/>
      <c r="B25" s="85" t="s">
        <v>28</v>
      </c>
    </row>
    <row r="26" spans="1:2" x14ac:dyDescent="0.2">
      <c r="A26" s="53"/>
      <c r="B26" s="85"/>
    </row>
    <row r="27" spans="1:2" x14ac:dyDescent="0.2">
      <c r="A27" s="53"/>
      <c r="B27" s="85" t="s">
        <v>157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17</v>
      </c>
    </row>
    <row r="7" spans="1:6" x14ac:dyDescent="0.2">
      <c r="B7" s="1" t="s">
        <v>149</v>
      </c>
    </row>
    <row r="8" spans="1:6" x14ac:dyDescent="0.2">
      <c r="B8" s="46" t="s">
        <v>158</v>
      </c>
    </row>
    <row r="9" spans="1:6" x14ac:dyDescent="0.2">
      <c r="A9" s="43"/>
      <c r="B9" s="47" t="s">
        <v>159</v>
      </c>
    </row>
    <row r="10" spans="1:6" x14ac:dyDescent="0.2">
      <c r="B10" s="47" t="s">
        <v>160</v>
      </c>
    </row>
    <row r="13" spans="1:6" x14ac:dyDescent="0.2">
      <c r="C13" s="87" t="s">
        <v>161</v>
      </c>
    </row>
    <row r="14" spans="1:6" x14ac:dyDescent="0.2">
      <c r="C14" s="86" t="s">
        <v>162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16</v>
      </c>
      <c r="B4" s="57" t="s">
        <v>17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158</v>
      </c>
    </row>
    <row r="7" spans="1:2" ht="15" customHeight="1" x14ac:dyDescent="0.2">
      <c r="A7" s="53"/>
      <c r="B7" s="64" t="s">
        <v>159</v>
      </c>
    </row>
    <row r="8" spans="1:2" ht="15" customHeight="1" x14ac:dyDescent="0.2">
      <c r="A8" s="53"/>
      <c r="B8" s="64" t="s">
        <v>160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163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162</v>
      </c>
    </row>
    <row r="23" spans="1:2" x14ac:dyDescent="0.2">
      <c r="A23" s="53"/>
      <c r="B23" s="85" t="s">
        <v>28</v>
      </c>
    </row>
    <row r="24" spans="1:2" x14ac:dyDescent="0.2">
      <c r="A24" s="53"/>
      <c r="B24" s="85"/>
    </row>
    <row r="25" spans="1:2" x14ac:dyDescent="0.2">
      <c r="A25" s="53"/>
      <c r="B25" s="85" t="s">
        <v>164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Anual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3</v>
      </c>
      <c r="F3" s="42" t="str">
        <f>'Notas de Disciplina Financiera'!D3</f>
        <v>Cuenta Pública</v>
      </c>
    </row>
    <row r="5" spans="1:6" x14ac:dyDescent="0.2">
      <c r="B5" s="44"/>
      <c r="C5" s="44" t="s">
        <v>19</v>
      </c>
    </row>
    <row r="7" spans="1:6" x14ac:dyDescent="0.2">
      <c r="B7" s="1" t="s">
        <v>149</v>
      </c>
    </row>
    <row r="8" spans="1:6" x14ac:dyDescent="0.2">
      <c r="B8" s="46" t="s">
        <v>165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24</v>
      </c>
      <c r="B2" s="52" t="s">
        <v>25</v>
      </c>
    </row>
    <row r="3" spans="1:2" x14ac:dyDescent="0.2">
      <c r="A3" s="53"/>
      <c r="B3" s="54"/>
    </row>
    <row r="4" spans="1:2" ht="15" customHeight="1" x14ac:dyDescent="0.2">
      <c r="A4" s="55" t="s">
        <v>18</v>
      </c>
      <c r="B4" s="57" t="s">
        <v>19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165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166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Contraloria Doctor Mora</cp:lastModifiedBy>
  <cp:revision/>
  <dcterms:created xsi:type="dcterms:W3CDTF">2024-03-15T21:50:03Z</dcterms:created>
  <dcterms:modified xsi:type="dcterms:W3CDTF">2026-03-26T15:53:21Z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