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DE466415-C31A-41EB-84BF-69C13523DF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<sst xmlns="http://schemas.openxmlformats.org/spreadsheetml/2006/main" count="60" uniqueCount="52">
  <si>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</si>
  <si>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</si>
  <si>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</si>
  <si>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</si>
  <si>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</si>
  <si>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</si>
  <si>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</si>
  <si>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</si>
  <si>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</si>
  <si>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</si>
  <si>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</si>
  <si>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</si>
  <si>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</si>
  <si>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</si>
  <si>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</si>
  <si>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</si>
  <si>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</si>
  <si>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</si>
  <si>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</si>
  <si>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</si>
  <si>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</si>
  <si>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</si>
  <si>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</si>
  <si>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</si>
  <si>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</si>
  <si>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</si>
  <si>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</si>
  <si>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</si>
  <si>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</si>
  <si>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</si>
  <si>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</si>
  <si>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</si>
  <si>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</si>
  <si>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</si>
  <si>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</si>
  <si>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</si>
  <si>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</si>
  <si>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</si>
  <si>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</si>
  <si>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</si>
  <si>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</si>
  <si>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</si>
  <si>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</si>
  <si>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</si>
  <si>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</si>
  <si>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</si>
  <si>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</si>
  <si>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</si>
  <si>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</si>
  <si>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</si>
  <si>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</si>
  <si>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COMISION MUNICIPAL DEL DEPORTE DE DR MORA, GTO
ESTADO DE FLUJOS DE EFECTIVO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</si>
</sst>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topLeftCell="A40" zoomScaleNormal="100" workbookViewId="0">
      <selection activeCell="C74" sqref="C74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1575020.19</v>
      </c>
      <c r="C4" s="3">
        <f>SUM(C5:C14)</f>
        <v>1919354.73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0</v>
      </c>
    </row>
    <row r="9" spans="1:22" ht="11.25" customHeight="1" x14ac:dyDescent="0.2">
      <c r="A9" s="14" t="s">
        <v>36</v>
      </c>
      <c r="B9" s="4">
        <v>20.27</v>
      </c>
      <c r="C9" s="4">
        <v>7454.77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0</v>
      </c>
      <c r="C11" s="4">
        <v>0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1574999.92</v>
      </c>
      <c r="C13" s="4">
        <v>1911899.96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1545819.39</v>
      </c>
      <c r="C16" s="3">
        <f>SUM(C17:C32)</f>
        <v>1988785.2000000002</v>
      </c>
    </row>
    <row r="17" spans="1:3" ht="11.25" customHeight="1" x14ac:dyDescent="0.2">
      <c r="A17" s="14" t="s">
        <v>9</v>
      </c>
      <c r="B17" s="4">
        <v>1169588.68</v>
      </c>
      <c r="C17" s="4">
        <v>1337936.1200000001</v>
      </c>
    </row>
    <row r="18" spans="1:3" ht="11.25" customHeight="1" x14ac:dyDescent="0.2">
      <c r="A18" s="14" t="s">
        <v>10</v>
      </c>
      <c r="B18" s="4">
        <v>205331.64</v>
      </c>
      <c r="C18" s="4">
        <v>243856.12</v>
      </c>
    </row>
    <row r="19" spans="1:3" ht="11.25" customHeight="1" x14ac:dyDescent="0.2">
      <c r="A19" s="14" t="s">
        <v>11</v>
      </c>
      <c r="B19" s="4">
        <v>170899.07</v>
      </c>
      <c r="C19" s="4">
        <v>406992.96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29200.800000000047</v>
      </c>
      <c r="C33" s="3">
        <f>C4-C16</f>
        <v>-69430.470000000205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0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0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0</v>
      </c>
      <c r="C41" s="3">
        <f>C42+C43+C44</f>
        <v>5000</v>
      </c>
    </row>
    <row r="42" spans="1:3" ht="11.25" customHeight="1" x14ac:dyDescent="0.2">
      <c r="A42" s="14" t="s">
        <v>22</v>
      </c>
      <c r="B42" s="4">
        <v>0</v>
      </c>
      <c r="C42" s="4">
        <v>0</v>
      </c>
    </row>
    <row r="43" spans="1:3" ht="11.25" customHeight="1" x14ac:dyDescent="0.2">
      <c r="A43" s="14" t="s">
        <v>23</v>
      </c>
      <c r="B43" s="4">
        <v>0</v>
      </c>
      <c r="C43" s="4">
        <v>5000</v>
      </c>
    </row>
    <row r="44" spans="1:3" ht="11.25" customHeight="1" x14ac:dyDescent="0.2">
      <c r="A44" s="14" t="s">
        <v>25</v>
      </c>
      <c r="B44" s="4">
        <v>0</v>
      </c>
      <c r="C44" s="4">
        <v>0</v>
      </c>
    </row>
    <row r="45" spans="1:3" ht="11.25" customHeight="1" x14ac:dyDescent="0.2">
      <c r="A45" s="12" t="s">
        <v>46</v>
      </c>
      <c r="B45" s="3">
        <f>B36-B41</f>
        <v>0</v>
      </c>
      <c r="C45" s="3">
        <f>C36-C41</f>
        <v>-5000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415643.04</v>
      </c>
      <c r="C48" s="3">
        <f>C49+C52</f>
        <v>1881165.73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415643.04</v>
      </c>
      <c r="C52" s="4">
        <v>1881165.73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393346.16</v>
      </c>
      <c r="C54" s="3">
        <f>C55+C58</f>
        <v>1898619.41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393346.16</v>
      </c>
      <c r="C58" s="4">
        <v>1898619.41</v>
      </c>
    </row>
    <row r="59" spans="1:3" ht="11.25" customHeight="1" x14ac:dyDescent="0.2">
      <c r="A59" s="12" t="s">
        <v>47</v>
      </c>
      <c r="B59" s="3">
        <f>B48-B54</f>
        <v>22296.880000000005</v>
      </c>
      <c r="C59" s="3">
        <f>C48-C54</f>
        <v>-17453.679999999935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51497.680000000051</v>
      </c>
      <c r="C61" s="3">
        <f>C59+C45+C33</f>
        <v>-91884.15000000014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88509.96</v>
      </c>
      <c r="C63" s="3">
        <v>180394.11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140007.64000000007</v>
      </c>
      <c r="C65" s="3">
        <f>C63+C61</f>
        <v>88509.959999999846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2020-02-05T15:38:52Z</cp:lastPrinted>
  <dcterms:created xsi:type="dcterms:W3CDTF">2012-12-11T20:31:36Z</dcterms:created>
  <dcterms:modified xsi:type="dcterms:W3CDTF">2026-01-21T00:51:50Z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