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FA4B852E-2744-4408-9E78-C93A9AED24C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8"/>
  <fileRecoveryPr autoRecover="0"/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D39" i="1" l="1"/>
  <c r="C39" i="1"/>
  <c r="B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<sst xmlns="http://schemas.openxmlformats.org/spreadsheetml/2006/main" count="44" uniqueCount="36">
  <si>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</si>
  <si>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</si>
  <si>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</si>
  <si>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</si>
  <si>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</si>
  <si>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</si>
  <si>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</si>
  <si>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</si>
  <si>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</si>
  <si>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</si>
  <si>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</si>
  <si>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</si>
  <si>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</si>
  <si>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</si>
  <si>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</si>
  <si>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</si>
  <si>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</si>
  <si>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</si>
  <si>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</si>
  <si>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</si>
  <si>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</si>
  <si>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</si>
  <si>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</si>
  <si>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</si>
  <si>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</si>
  <si>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</si>
  <si>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</si>
  <si>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</si>
  <si>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</si>
  <si>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</si>
  <si>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</si>
  <si>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</si>
  <si>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</si>
  <si>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</si>
  <si>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</si>
  <si>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PARA EL DESARROLLO INTEGRAL DE LA FAMILIA DE DR MORA
FLUJO DE FONDOS 
 DEL 01 DE ENERO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</si>
</sst>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zoomScaleNormal="100" workbookViewId="0">
      <selection activeCell="B15" sqref="B15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4" customHeight="1" x14ac:dyDescent="0.2">
      <c r="A1" s="32" t="s">
        <v>35</v>
      </c>
      <c r="B1" s="33"/>
      <c r="C1" s="33"/>
      <c r="D1" s="34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6362100</v>
      </c>
      <c r="C3" s="19">
        <f t="shared" ref="C3:D3" si="0">SUM(C4:C13)</f>
        <v>5805889.4299999997</v>
      </c>
      <c r="D3" s="2">
        <f t="shared" si="0"/>
        <v>5805889.4299999997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1000</v>
      </c>
      <c r="C8" s="20">
        <v>3094.68</v>
      </c>
      <c r="D8" s="3">
        <v>3094.68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441100</v>
      </c>
      <c r="C10" s="20">
        <v>434801</v>
      </c>
      <c r="D10" s="3">
        <v>434801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5920000</v>
      </c>
      <c r="C12" s="20">
        <v>5367993.75</v>
      </c>
      <c r="D12" s="3">
        <v>5367993.75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6362100.0000000009</v>
      </c>
      <c r="C14" s="21">
        <f t="shared" ref="C14:D14" si="1">SUM(C15:C23)</f>
        <v>5613675.29</v>
      </c>
      <c r="D14" s="4">
        <f t="shared" si="1"/>
        <v>5610558.3899999997</v>
      </c>
    </row>
    <row r="15" spans="1:5" x14ac:dyDescent="0.2">
      <c r="A15" s="14" t="s">
        <v>16</v>
      </c>
      <c r="B15" s="20">
        <v>5396754.6000000006</v>
      </c>
      <c r="C15" s="20">
        <v>3972694.73</v>
      </c>
      <c r="D15" s="3">
        <v>3972694.73</v>
      </c>
      <c r="E15" s="30"/>
    </row>
    <row r="16" spans="1:5" x14ac:dyDescent="0.2">
      <c r="A16" s="14" t="s">
        <v>17</v>
      </c>
      <c r="B16" s="20">
        <v>360600</v>
      </c>
      <c r="C16" s="20">
        <v>494562.83999999997</v>
      </c>
      <c r="D16" s="3">
        <v>491445.94</v>
      </c>
      <c r="E16" s="29"/>
    </row>
    <row r="17" spans="1:5" x14ac:dyDescent="0.2">
      <c r="A17" s="14" t="s">
        <v>18</v>
      </c>
      <c r="B17" s="20">
        <v>514745.4</v>
      </c>
      <c r="C17" s="20">
        <v>561710.18999999994</v>
      </c>
      <c r="D17" s="3">
        <v>561710.18999999994</v>
      </c>
      <c r="E17" s="30"/>
    </row>
    <row r="18" spans="1:5" x14ac:dyDescent="0.2">
      <c r="A18" s="14" t="s">
        <v>13</v>
      </c>
      <c r="B18" s="20">
        <v>90000</v>
      </c>
      <c r="C18" s="20">
        <v>105500</v>
      </c>
      <c r="D18" s="3">
        <v>105500</v>
      </c>
      <c r="E18" s="29"/>
    </row>
    <row r="19" spans="1:5" x14ac:dyDescent="0.2">
      <c r="A19" s="14" t="s">
        <v>19</v>
      </c>
      <c r="B19" s="20">
        <v>0</v>
      </c>
      <c r="C19" s="20">
        <v>295471</v>
      </c>
      <c r="D19" s="3">
        <v>295471</v>
      </c>
      <c r="E19" s="30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29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0"/>
    </row>
    <row r="22" spans="1:5" x14ac:dyDescent="0.2">
      <c r="A22" s="14" t="s">
        <v>22</v>
      </c>
      <c r="B22" s="20">
        <v>0</v>
      </c>
      <c r="C22" s="20">
        <v>183736.53</v>
      </c>
      <c r="D22" s="3">
        <v>183736.53</v>
      </c>
      <c r="E22" s="29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192214.13999999966</v>
      </c>
      <c r="D24" s="5">
        <f>D3-D14</f>
        <v>195331.04000000004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10000</v>
      </c>
      <c r="C27" s="19">
        <f>SUM(C28:C34)</f>
        <v>8477.6400000001304</v>
      </c>
      <c r="D27" s="2">
        <f>SUM(D28:D34)</f>
        <v>11594.540000000154</v>
      </c>
    </row>
    <row r="28" spans="1:5" x14ac:dyDescent="0.2">
      <c r="A28" s="11" t="s">
        <v>26</v>
      </c>
      <c r="B28" s="23">
        <v>0</v>
      </c>
      <c r="C28" s="23">
        <v>0</v>
      </c>
      <c r="D28" s="16">
        <v>0</v>
      </c>
      <c r="E28" s="31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1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1"/>
    </row>
    <row r="31" spans="1:5" x14ac:dyDescent="0.2">
      <c r="A31" s="11" t="s">
        <v>29</v>
      </c>
      <c r="B31" s="23">
        <v>0</v>
      </c>
      <c r="C31" s="23">
        <v>-55340.020000000019</v>
      </c>
      <c r="D31" s="16">
        <v>-53803.119999999995</v>
      </c>
      <c r="E31" s="31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1"/>
    </row>
    <row r="33" spans="1:5" x14ac:dyDescent="0.2">
      <c r="A33" s="11" t="s">
        <v>31</v>
      </c>
      <c r="B33" s="23">
        <v>0</v>
      </c>
      <c r="C33" s="23">
        <v>-183736.5</v>
      </c>
      <c r="D33" s="16">
        <v>-183736.5</v>
      </c>
      <c r="E33" s="31"/>
    </row>
    <row r="34" spans="1:5" x14ac:dyDescent="0.2">
      <c r="A34" s="11" t="s">
        <v>32</v>
      </c>
      <c r="B34" s="23">
        <v>10000</v>
      </c>
      <c r="C34" s="23">
        <v>247554.16000000015</v>
      </c>
      <c r="D34" s="16">
        <v>249134.16000000015</v>
      </c>
      <c r="E34" s="31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10000</v>
      </c>
      <c r="C39" s="25">
        <f t="shared" ref="C39:D39" si="2">C27+C35</f>
        <v>8477.6400000001304</v>
      </c>
      <c r="D39" s="18">
        <f t="shared" si="2"/>
        <v>11594.540000000154</v>
      </c>
    </row>
  </sheetData>
  <mergeCells count="1">
    <mergeCell ref="A1:D1"/>
  </mergeCells>
  <pageMargins left="0.70866141732283472" right="0.51181102362204722" top="0.74803149606299213" bottom="0.74803149606299213" header="0.31496062992125984" footer="0.31496062992125984"/>
  <pageSetup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cp:lastPrinted>2025-10-08T14:59:28Z</cp:lastPrinted>
  <dcterms:created xsi:type="dcterms:W3CDTF">2017-12-20T04:54:53Z</dcterms:created>
  <dcterms:modified xsi:type="dcterms:W3CDTF">2025-10-08T15:06:34Z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