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05" yWindow="-105" windowWidth="19425" windowHeight="10305" tabRatio="782" activeTab="11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62913"/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I141" i="1"/>
  <c r="H141" i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I132" i="1"/>
  <c r="H132" i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I122" i="1"/>
  <c r="H122" i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48" i="1" l="1"/>
  <c r="H136" i="1"/>
  <c r="G87" i="1"/>
  <c r="E87" i="1"/>
  <c r="D87" i="1"/>
  <c r="H74" i="1"/>
  <c r="H62" i="1"/>
  <c r="H52" i="1"/>
  <c r="I22" i="1"/>
  <c r="C13" i="1"/>
  <c r="I152" i="1"/>
  <c r="I62" i="1"/>
  <c r="H22" i="1"/>
  <c r="I54" i="1"/>
  <c r="I52" i="1" s="1"/>
  <c r="I66" i="1"/>
  <c r="I76" i="1"/>
  <c r="I74" i="1" s="1"/>
  <c r="I137" i="1"/>
  <c r="I136" i="1" s="1"/>
  <c r="H152" i="1"/>
  <c r="F87" i="1"/>
  <c r="H126" i="1"/>
  <c r="H140" i="1"/>
  <c r="H88" i="1"/>
  <c r="H32" i="1"/>
  <c r="I78" i="1"/>
  <c r="I88" i="1"/>
  <c r="C87" i="1"/>
  <c r="H106" i="1"/>
  <c r="I106" i="1"/>
  <c r="I126" i="1"/>
  <c r="I140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G161" i="1" l="1"/>
  <c r="E161" i="1"/>
  <c r="D161" i="1"/>
  <c r="F161" i="1"/>
  <c r="C161" i="1"/>
  <c r="H87" i="1"/>
  <c r="I87" i="1"/>
  <c r="F31" i="3"/>
  <c r="H13" i="1"/>
  <c r="I13" i="1"/>
  <c r="D31" i="3"/>
  <c r="E31" i="3"/>
  <c r="I161" i="1" l="1"/>
  <c r="H161" i="1"/>
</calcChain>
</file>

<file path=xl/sharedStrings.xml><?xml version="1.0" encoding="utf-8"?>
<sst xmlns="http://schemas.openxmlformats.org/spreadsheetml/2006/main" count="332" uniqueCount="175">
  <si>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</si>
  <si>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</si>
  <si>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</si>
  <si>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</si>
  <si>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</si>
  <si>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</si>
  <si>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</si>
  <si>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</si>
  <si>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</si>
  <si>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</si>
  <si>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</si>
  <si>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</si>
  <si>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</si>
  <si>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</si>
  <si>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</si>
  <si>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</si>
  <si>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</si>
  <si>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</si>
  <si>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</si>
  <si>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</si>
  <si>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</si>
  <si>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</si>
  <si>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</si>
  <si>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</si>
  <si>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</si>
  <si>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</si>
  <si>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</si>
  <si>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</si>
  <si>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</si>
  <si>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</si>
  <si>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</si>
  <si>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</si>
  <si>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</si>
  <si>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</si>
  <si>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</si>
  <si>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</si>
  <si>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</si>
  <si>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</si>
  <si>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</si>
  <si>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</si>
  <si>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</si>
  <si>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</si>
  <si>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</si>
  <si>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</si>
  <si>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</si>
  <si>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</si>
  <si>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</si>
  <si>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</si>
  <si>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</si>
  <si>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</si>
  <si>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</si>
  <si>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</si>
  <si>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</si>
  <si>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</si>
  <si>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</si>
  <si>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</si>
  <si>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</si>
  <si>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</si>
  <si>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</si>
  <si>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</si>
  <si>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</si>
  <si>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</si>
  <si>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</si>
  <si>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</si>
  <si>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</si>
  <si>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</si>
  <si>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</si>
  <si>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</si>
  <si>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</si>
  <si>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</si>
  <si>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</si>
  <si>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</si>
  <si>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</si>
  <si>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</si>
  <si>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</si>
  <si>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</si>
  <si>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</si>
  <si>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</si>
  <si>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</si>
  <si>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</si>
  <si>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</si>
  <si>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</si>
  <si>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</si>
  <si>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</si>
  <si>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</si>
  <si>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</si>
  <si>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</si>
  <si>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</si>
  <si>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</si>
  <si>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</si>
  <si>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</si>
  <si>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</si>
  <si>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</si>
  <si>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</si>
  <si>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</si>
  <si>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</si>
  <si>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</si>
  <si>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</si>
  <si>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</si>
  <si>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</si>
  <si>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</si>
  <si>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</si>
  <si>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</si>
  <si>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</si>
  <si>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</si>
  <si>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</si>
  <si>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</si>
  <si>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</si>
  <si>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</si>
  <si>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</si>
  <si>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</si>
  <si>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</si>
  <si>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</si>
  <si>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</si>
  <si>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</si>
  <si>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</si>
  <si>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</si>
  <si>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</si>
  <si>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</si>
  <si>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</si>
  <si>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</si>
  <si>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</si>
  <si>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</si>
  <si>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</si>
  <si>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</si>
  <si>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</si>
  <si>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</si>
  <si>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</si>
  <si>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</si>
  <si>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</si>
  <si>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</si>
  <si>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</si>
  <si>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</si>
  <si>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</si>
  <si>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</si>
  <si>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</si>
  <si>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</si>
  <si>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</si>
  <si>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</si>
  <si>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</si>
  <si>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</si>
  <si>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</si>
  <si>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</si>
  <si>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</si>
  <si>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</si>
  <si>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</si>
  <si>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</si>
  <si>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</si>
  <si>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</si>
  <si>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</si>
  <si>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</si>
  <si>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</si>
  <si>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</si>
  <si>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</si>
  <si>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</si>
  <si>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</si>
  <si>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</si>
  <si>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</si>
  <si>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</si>
  <si>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</si>
  <si>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</si>
  <si>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</si>
  <si>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</si>
  <si>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</si>
  <si>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</si>
  <si>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</si>
  <si>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</si>
  <si>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</si>
  <si>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COMISION MUNICIPAL DEL DEPORTE DE DR MORA, GTO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</si>
  <si>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</si>
  <si>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</si>
  <si>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</si>
  <si>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</si>
  <si>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</si>
  <si>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 xml:space="preserve"> DEL 01 DE ABRIL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</si>
</sst>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10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3" fillId="0" borderId="0" xfId="3" applyFont="1" applyAlignment="1" applyProtection="1">
      <alignment vertical="top"/>
      <protection locked="0"/>
    </xf>
    <xf numFmtId="0" fontId="6" fillId="0" borderId="0" xfId="4" applyFont="1" applyAlignment="1" applyProtection="1">
      <alignment vertical="top" wrapText="1"/>
      <protection locked="0"/>
    </xf>
    <xf numFmtId="4" fontId="6" fillId="0" borderId="0" xfId="4" applyNumberFormat="1" applyFont="1" applyAlignment="1" applyProtection="1">
      <alignment vertical="top"/>
      <protection locked="0"/>
    </xf>
    <xf numFmtId="0" fontId="10" fillId="3" borderId="0" xfId="2" applyFont="1" applyFill="1" applyAlignment="1">
      <alignment horizontal="center" vertical="center"/>
    </xf>
    <xf numFmtId="0" fontId="6" fillId="0" borderId="0" xfId="4" applyFont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/>
    <cellStyle name="Normal" xfId="0" builtinId="0"/>
    <cellStyle name="Normal 2" xfId="3"/>
    <cellStyle name="Normal 2 2" xfId="4"/>
    <cellStyle name="Normal 2 3" xfId="8"/>
    <cellStyle name="Normal 3" xfId="2"/>
    <cellStyle name="Normal 3 3" xfId="5"/>
    <cellStyle name="Normal 4" xfId="6"/>
    <cellStyle name="Porcentual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workbookViewId="0">
      <selection activeCell="E27" sqref="E27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174</v>
      </c>
      <c r="B3" s="24"/>
      <c r="C3" s="25" t="s">
        <v>4</v>
      </c>
      <c r="D3" s="27">
        <v>2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scale="8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workbookViewId="0">
      <selection activeCell="B22" sqref="B22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91" t="str">
        <f>'Notas de Disciplina Financiera'!A1</f>
        <v>COMISION MUNICIPAL DEL DEPORTE DE DR MORA, GTO</v>
      </c>
      <c r="C1" s="91"/>
      <c r="D1" s="91"/>
      <c r="E1" s="41" t="s">
        <v>0</v>
      </c>
      <c r="F1" s="42">
        <f>'Notas de Disciplina Financiera'!D1</f>
        <v>2025</v>
      </c>
    </row>
    <row r="2" spans="1:6" x14ac:dyDescent="0.2">
      <c r="B2" s="91" t="s">
        <v>1</v>
      </c>
      <c r="C2" s="91"/>
      <c r="D2" s="91"/>
      <c r="E2" s="41" t="s">
        <v>2</v>
      </c>
      <c r="F2" s="42" t="str">
        <f>'Notas de Disciplina Financiera'!D2</f>
        <v>Trimestral</v>
      </c>
    </row>
    <row r="3" spans="1:6" x14ac:dyDescent="0.2">
      <c r="B3" s="91" t="str">
        <f>'Notas de Disciplina Financiera'!A3</f>
        <v xml:space="preserve"> DEL 01 DE ABRIL DEL 2025 AL 30 DE JUNIO DEL 2025</v>
      </c>
      <c r="C3" s="91"/>
      <c r="D3" s="91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7"/>
  <sheetViews>
    <sheetView showGridLines="0" topLeftCell="A55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66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1"/>
  <sheetViews>
    <sheetView showGridLines="0" zoomScaleNormal="100" workbookViewId="0">
      <selection activeCell="B169" sqref="B169:H17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91" t="str">
        <f>'Notas de Disciplina Financiera'!A1</f>
        <v>COMISION MUNICIPAL DEL DEPORTE DE DR MORA, GTO</v>
      </c>
      <c r="C1" s="91"/>
      <c r="D1" s="91"/>
      <c r="E1" s="41" t="s">
        <v>0</v>
      </c>
      <c r="F1" s="42">
        <f>'Notas de Disciplina Financiera'!D1</f>
        <v>2025</v>
      </c>
    </row>
    <row r="2" spans="1:9" x14ac:dyDescent="0.2">
      <c r="B2" s="91" t="s">
        <v>1</v>
      </c>
      <c r="C2" s="91"/>
      <c r="D2" s="91"/>
      <c r="E2" s="41" t="s">
        <v>2</v>
      </c>
      <c r="F2" s="42" t="str">
        <f>'Notas de Disciplina Financiera'!D2</f>
        <v>Trimestral</v>
      </c>
    </row>
    <row r="3" spans="1:9" x14ac:dyDescent="0.2">
      <c r="B3" s="91" t="str">
        <f>'Notas de Disciplina Financiera'!A3</f>
        <v xml:space="preserve"> DEL 01 DE ABRIL DEL 2025 AL 30 DE JUNIO DEL 2025</v>
      </c>
      <c r="C3" s="91"/>
      <c r="D3" s="91"/>
      <c r="E3" s="41" t="s">
        <v>4</v>
      </c>
      <c r="F3" s="42">
        <f>'Notas de Disciplina Financiera'!D3</f>
        <v>2</v>
      </c>
    </row>
    <row r="5" spans="1:9" x14ac:dyDescent="0.2">
      <c r="B5" s="44" t="s">
        <v>31</v>
      </c>
    </row>
    <row r="6" spans="1:9" x14ac:dyDescent="0.2">
      <c r="B6" s="98" t="str">
        <f>B1</f>
        <v>COMISION MUNICIPAL DEL DEPORTE DE DR MORA, GTO</v>
      </c>
      <c r="C6" s="98"/>
      <c r="D6" s="98"/>
      <c r="E6" s="98"/>
      <c r="F6" s="98"/>
      <c r="G6" s="98"/>
      <c r="H6" s="98"/>
      <c r="I6" s="98"/>
    </row>
    <row r="7" spans="1:9" x14ac:dyDescent="0.2">
      <c r="B7" s="93" t="s">
        <v>32</v>
      </c>
      <c r="C7" s="93"/>
      <c r="D7" s="93"/>
      <c r="E7" s="93"/>
      <c r="F7" s="93"/>
      <c r="G7" s="93"/>
      <c r="H7" s="93"/>
      <c r="I7" s="93"/>
    </row>
    <row r="8" spans="1:9" x14ac:dyDescent="0.2">
      <c r="B8" s="93" t="s">
        <v>33</v>
      </c>
      <c r="C8" s="93"/>
      <c r="D8" s="93"/>
      <c r="E8" s="93"/>
      <c r="F8" s="93"/>
      <c r="G8" s="93"/>
      <c r="H8" s="93"/>
      <c r="I8" s="93"/>
    </row>
    <row r="9" spans="1:9" x14ac:dyDescent="0.2">
      <c r="B9" s="93" t="str">
        <f>B3</f>
        <v xml:space="preserve"> DEL 01 DE ABRIL DEL 2025 AL 30 DE JUNIO DEL 2025</v>
      </c>
      <c r="C9" s="93"/>
      <c r="D9" s="93"/>
      <c r="E9" s="93"/>
      <c r="F9" s="93"/>
      <c r="G9" s="93"/>
      <c r="H9" s="93"/>
      <c r="I9" s="93"/>
    </row>
    <row r="10" spans="1:9" x14ac:dyDescent="0.2">
      <c r="B10" s="94" t="s">
        <v>34</v>
      </c>
      <c r="C10" s="94"/>
      <c r="D10" s="94"/>
      <c r="E10" s="94"/>
      <c r="F10" s="94"/>
      <c r="G10" s="94"/>
      <c r="H10" s="94"/>
      <c r="I10" s="94"/>
    </row>
    <row r="11" spans="1:9" x14ac:dyDescent="0.2">
      <c r="B11" s="9"/>
      <c r="C11" s="9"/>
      <c r="D11" s="95" t="s">
        <v>35</v>
      </c>
      <c r="E11" s="96"/>
      <c r="F11" s="96"/>
      <c r="G11" s="96"/>
      <c r="H11" s="97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1400000</v>
      </c>
      <c r="D13" s="3">
        <f t="shared" ref="D13:I13" si="0">D14+D22+D32+D42+D52+D62+D66+D74+D78</f>
        <v>175000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175000</v>
      </c>
      <c r="I13" s="3">
        <f t="shared" si="0"/>
        <v>1575000</v>
      </c>
    </row>
    <row r="14" spans="1:9" x14ac:dyDescent="0.2">
      <c r="B14" s="17" t="s">
        <v>45</v>
      </c>
      <c r="C14" s="3">
        <f>SUM(C15:C21)</f>
        <v>1197879.92</v>
      </c>
      <c r="D14" s="3">
        <f t="shared" ref="D14:I14" si="1">SUM(D15:D21)</f>
        <v>20000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20000</v>
      </c>
      <c r="I14" s="3">
        <f t="shared" si="1"/>
        <v>1217879.92</v>
      </c>
    </row>
    <row r="15" spans="1:9" x14ac:dyDescent="0.2">
      <c r="B15" s="16" t="s">
        <v>46</v>
      </c>
      <c r="C15" s="4">
        <v>980879.37</v>
      </c>
      <c r="D15" s="4">
        <v>0</v>
      </c>
      <c r="E15" s="4">
        <v>0</v>
      </c>
      <c r="F15" s="4">
        <v>0</v>
      </c>
      <c r="G15" s="4">
        <v>0</v>
      </c>
      <c r="H15" s="4">
        <f>D15+F15-E15-G15</f>
        <v>0</v>
      </c>
      <c r="I15" s="4">
        <f>C15+H15</f>
        <v>980879.37</v>
      </c>
    </row>
    <row r="16" spans="1:9" x14ac:dyDescent="0.2">
      <c r="B16" s="16" t="s">
        <v>47</v>
      </c>
      <c r="C16" s="4">
        <v>3000</v>
      </c>
      <c r="D16" s="4">
        <v>0</v>
      </c>
      <c r="E16" s="4">
        <v>0</v>
      </c>
      <c r="F16" s="4">
        <v>0</v>
      </c>
      <c r="G16" s="4">
        <v>0</v>
      </c>
      <c r="H16" s="4">
        <f t="shared" ref="H16:H21" si="2">D16+F16-E16-G16</f>
        <v>0</v>
      </c>
      <c r="I16" s="4">
        <f t="shared" ref="I16:I21" si="3">C16+H16</f>
        <v>3000</v>
      </c>
    </row>
    <row r="17" spans="2:9" x14ac:dyDescent="0.2">
      <c r="B17" s="16" t="s">
        <v>48</v>
      </c>
      <c r="C17" s="4">
        <v>201550.55</v>
      </c>
      <c r="D17" s="4">
        <v>0</v>
      </c>
      <c r="E17" s="4">
        <v>0</v>
      </c>
      <c r="F17" s="4">
        <v>0</v>
      </c>
      <c r="G17" s="4">
        <v>0</v>
      </c>
      <c r="H17" s="4">
        <f t="shared" si="2"/>
        <v>0</v>
      </c>
      <c r="I17" s="4">
        <f t="shared" si="3"/>
        <v>201550.55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12450</v>
      </c>
      <c r="D19" s="4">
        <v>20000</v>
      </c>
      <c r="E19" s="4">
        <v>0</v>
      </c>
      <c r="F19" s="4">
        <v>0</v>
      </c>
      <c r="G19" s="4">
        <v>0</v>
      </c>
      <c r="H19" s="4">
        <f t="shared" si="2"/>
        <v>20000</v>
      </c>
      <c r="I19" s="4">
        <f t="shared" si="3"/>
        <v>32450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126620.08</v>
      </c>
      <c r="D22" s="3">
        <f t="shared" ref="D22:I22" si="4">SUM(D23:D31)</f>
        <v>34000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34000</v>
      </c>
      <c r="I22" s="3">
        <f t="shared" si="4"/>
        <v>160620.08000000002</v>
      </c>
    </row>
    <row r="23" spans="2:9" x14ac:dyDescent="0.2">
      <c r="B23" s="16" t="s">
        <v>54</v>
      </c>
      <c r="C23" s="4">
        <v>14000</v>
      </c>
      <c r="D23" s="4">
        <v>0</v>
      </c>
      <c r="E23" s="4">
        <v>0</v>
      </c>
      <c r="F23" s="4">
        <v>0</v>
      </c>
      <c r="G23" s="4">
        <v>0</v>
      </c>
      <c r="H23" s="4">
        <f t="shared" ref="H23:H31" si="5">D23+F23-E23-G23</f>
        <v>0</v>
      </c>
      <c r="I23" s="4">
        <f t="shared" ref="I23:I31" si="6">C23+H23</f>
        <v>14000</v>
      </c>
    </row>
    <row r="24" spans="2:9" x14ac:dyDescent="0.2">
      <c r="B24" s="16" t="s">
        <v>55</v>
      </c>
      <c r="C24" s="4">
        <v>3020.08</v>
      </c>
      <c r="D24" s="4">
        <v>2500</v>
      </c>
      <c r="E24" s="4">
        <v>0</v>
      </c>
      <c r="F24" s="4">
        <v>0</v>
      </c>
      <c r="G24" s="4">
        <v>0</v>
      </c>
      <c r="H24" s="4">
        <f t="shared" si="5"/>
        <v>2500</v>
      </c>
      <c r="I24" s="4">
        <f t="shared" si="6"/>
        <v>5520.08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5000</v>
      </c>
      <c r="D26" s="4">
        <v>0</v>
      </c>
      <c r="E26" s="4">
        <v>0</v>
      </c>
      <c r="F26" s="4">
        <v>0</v>
      </c>
      <c r="G26" s="4">
        <v>0</v>
      </c>
      <c r="H26" s="4">
        <f t="shared" si="5"/>
        <v>0</v>
      </c>
      <c r="I26" s="4">
        <f t="shared" si="6"/>
        <v>5000</v>
      </c>
    </row>
    <row r="27" spans="2:9" x14ac:dyDescent="0.2">
      <c r="B27" s="16" t="s">
        <v>58</v>
      </c>
      <c r="C27" s="4">
        <v>12600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12600</v>
      </c>
    </row>
    <row r="28" spans="2:9" x14ac:dyDescent="0.2">
      <c r="B28" s="16" t="s">
        <v>59</v>
      </c>
      <c r="C28" s="4">
        <v>36000</v>
      </c>
      <c r="D28" s="4">
        <v>0</v>
      </c>
      <c r="E28" s="4">
        <v>0</v>
      </c>
      <c r="F28" s="4">
        <v>0</v>
      </c>
      <c r="G28" s="4">
        <v>0</v>
      </c>
      <c r="H28" s="4">
        <f t="shared" si="5"/>
        <v>0</v>
      </c>
      <c r="I28" s="4">
        <f t="shared" si="6"/>
        <v>36000</v>
      </c>
    </row>
    <row r="29" spans="2:9" x14ac:dyDescent="0.2">
      <c r="B29" s="16" t="s">
        <v>60</v>
      </c>
      <c r="C29" s="4">
        <v>56000</v>
      </c>
      <c r="D29" s="4">
        <v>31500</v>
      </c>
      <c r="E29" s="4">
        <v>0</v>
      </c>
      <c r="F29" s="4">
        <v>0</v>
      </c>
      <c r="G29" s="4">
        <v>0</v>
      </c>
      <c r="H29" s="4">
        <f t="shared" si="5"/>
        <v>31500</v>
      </c>
      <c r="I29" s="4">
        <f t="shared" si="6"/>
        <v>87500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f t="shared" si="5"/>
        <v>0</v>
      </c>
      <c r="I31" s="4">
        <f t="shared" si="6"/>
        <v>0</v>
      </c>
    </row>
    <row r="32" spans="2:9" x14ac:dyDescent="0.2">
      <c r="B32" s="17" t="s">
        <v>63</v>
      </c>
      <c r="C32" s="3">
        <f>SUM(C33:C41)</f>
        <v>66500</v>
      </c>
      <c r="D32" s="3">
        <f t="shared" ref="D32:I32" si="7">SUM(D33:D41)</f>
        <v>121000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121000</v>
      </c>
      <c r="I32" s="3">
        <f t="shared" si="7"/>
        <v>187500</v>
      </c>
    </row>
    <row r="33" spans="2:9" x14ac:dyDescent="0.2">
      <c r="B33" s="16" t="s">
        <v>64</v>
      </c>
      <c r="C33" s="4">
        <v>42000</v>
      </c>
      <c r="D33" s="4">
        <v>-2000</v>
      </c>
      <c r="E33" s="4">
        <v>0</v>
      </c>
      <c r="F33" s="4">
        <v>0</v>
      </c>
      <c r="G33" s="4">
        <v>0</v>
      </c>
      <c r="H33" s="4">
        <f t="shared" ref="H33:H41" si="8">D33+F33-E33-G33</f>
        <v>-2000</v>
      </c>
      <c r="I33" s="4">
        <f t="shared" ref="I33:I41" si="9">C33+H33</f>
        <v>40000</v>
      </c>
    </row>
    <row r="34" spans="2:9" x14ac:dyDescent="0.2">
      <c r="B34" s="16" t="s">
        <v>65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0</v>
      </c>
    </row>
    <row r="35" spans="2:9" x14ac:dyDescent="0.2">
      <c r="B35" s="16" t="s">
        <v>66</v>
      </c>
      <c r="C35" s="4">
        <v>8000</v>
      </c>
      <c r="D35" s="4">
        <v>19000</v>
      </c>
      <c r="E35" s="4">
        <v>0</v>
      </c>
      <c r="F35" s="4">
        <v>0</v>
      </c>
      <c r="G35" s="4">
        <v>0</v>
      </c>
      <c r="H35" s="4">
        <f t="shared" si="8"/>
        <v>19000</v>
      </c>
      <c r="I35" s="4">
        <f t="shared" si="9"/>
        <v>27000</v>
      </c>
    </row>
    <row r="36" spans="2:9" x14ac:dyDescent="0.2">
      <c r="B36" s="16" t="s">
        <v>67</v>
      </c>
      <c r="C36" s="4">
        <v>2000</v>
      </c>
      <c r="D36" s="4">
        <v>5000</v>
      </c>
      <c r="E36" s="4">
        <v>0</v>
      </c>
      <c r="F36" s="4">
        <v>0</v>
      </c>
      <c r="G36" s="4">
        <v>0</v>
      </c>
      <c r="H36" s="4">
        <f t="shared" si="8"/>
        <v>5000</v>
      </c>
      <c r="I36" s="4">
        <f t="shared" si="9"/>
        <v>7000</v>
      </c>
    </row>
    <row r="37" spans="2:9" x14ac:dyDescent="0.2">
      <c r="B37" s="16" t="s">
        <v>68</v>
      </c>
      <c r="C37" s="4">
        <v>9000</v>
      </c>
      <c r="D37" s="4">
        <v>69000</v>
      </c>
      <c r="E37" s="4">
        <v>0</v>
      </c>
      <c r="F37" s="4">
        <v>0</v>
      </c>
      <c r="G37" s="4">
        <v>0</v>
      </c>
      <c r="H37" s="4">
        <f t="shared" si="8"/>
        <v>69000</v>
      </c>
      <c r="I37" s="4">
        <f t="shared" si="9"/>
        <v>78000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1000</v>
      </c>
      <c r="D39" s="4">
        <v>5000</v>
      </c>
      <c r="E39" s="4">
        <v>0</v>
      </c>
      <c r="F39" s="4">
        <v>0</v>
      </c>
      <c r="G39" s="4">
        <v>0</v>
      </c>
      <c r="H39" s="4">
        <f t="shared" si="8"/>
        <v>5000</v>
      </c>
      <c r="I39" s="4">
        <f t="shared" si="9"/>
        <v>6000</v>
      </c>
    </row>
    <row r="40" spans="2:9" x14ac:dyDescent="0.2">
      <c r="B40" s="16" t="s">
        <v>71</v>
      </c>
      <c r="C40" s="4">
        <v>2000</v>
      </c>
      <c r="D40" s="4">
        <v>25000</v>
      </c>
      <c r="E40" s="4">
        <v>0</v>
      </c>
      <c r="F40" s="4">
        <v>0</v>
      </c>
      <c r="G40" s="4">
        <v>0</v>
      </c>
      <c r="H40" s="4">
        <f t="shared" si="8"/>
        <v>25000</v>
      </c>
      <c r="I40" s="4">
        <f t="shared" si="9"/>
        <v>27000</v>
      </c>
    </row>
    <row r="41" spans="2:9" x14ac:dyDescent="0.2">
      <c r="B41" s="16" t="s">
        <v>72</v>
      </c>
      <c r="C41" s="4">
        <v>2500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2500</v>
      </c>
    </row>
    <row r="42" spans="2:9" x14ac:dyDescent="0.2">
      <c r="B42" s="17" t="s">
        <v>73</v>
      </c>
      <c r="C42" s="3">
        <f>SUM(C43:C51)</f>
        <v>0</v>
      </c>
      <c r="D42" s="3">
        <f t="shared" ref="D42:I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9000</v>
      </c>
      <c r="D52" s="3">
        <f t="shared" ref="D52:I52" si="13">SUM(D53:D61)</f>
        <v>0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0</v>
      </c>
      <c r="I52" s="3">
        <f t="shared" si="13"/>
        <v>9000</v>
      </c>
    </row>
    <row r="53" spans="2:9" x14ac:dyDescent="0.2">
      <c r="B53" s="16" t="s">
        <v>84</v>
      </c>
      <c r="C53" s="4">
        <v>9000</v>
      </c>
      <c r="D53" s="4">
        <v>0</v>
      </c>
      <c r="E53" s="4">
        <v>0</v>
      </c>
      <c r="F53" s="4">
        <v>0</v>
      </c>
      <c r="G53" s="4">
        <v>0</v>
      </c>
      <c r="H53" s="4">
        <f t="shared" ref="H53:H61" si="14">D53+F53-E53-G53</f>
        <v>0</v>
      </c>
      <c r="I53" s="4">
        <f t="shared" ref="I53:I61" si="15">C53+H53</f>
        <v>9000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0</v>
      </c>
      <c r="D62" s="3">
        <f t="shared" ref="D62:I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I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I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I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1400000</v>
      </c>
      <c r="D161" s="6">
        <f t="shared" ref="D161:I161" si="106">D87+D13</f>
        <v>175000</v>
      </c>
      <c r="E161" s="6">
        <f t="shared" si="106"/>
        <v>0</v>
      </c>
      <c r="F161" s="6">
        <f t="shared" si="106"/>
        <v>0</v>
      </c>
      <c r="G161" s="6">
        <f t="shared" si="106"/>
        <v>0</v>
      </c>
      <c r="H161" s="6">
        <f t="shared" si="106"/>
        <v>175000</v>
      </c>
      <c r="I161" s="6">
        <f t="shared" si="106"/>
        <v>1575000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  <row r="169" spans="2:9" x14ac:dyDescent="0.2">
      <c r="B169" s="92" t="s">
        <v>169</v>
      </c>
      <c r="C169" s="92"/>
      <c r="D169" s="88"/>
      <c r="E169" s="88"/>
      <c r="F169" s="88"/>
      <c r="G169" s="92" t="s">
        <v>170</v>
      </c>
      <c r="H169" s="92"/>
    </row>
    <row r="170" spans="2:9" x14ac:dyDescent="0.2">
      <c r="B170" s="92" t="s">
        <v>171</v>
      </c>
      <c r="C170" s="92"/>
      <c r="D170" s="88"/>
      <c r="E170" s="88"/>
      <c r="F170" s="88"/>
      <c r="G170" s="92" t="s">
        <v>172</v>
      </c>
      <c r="H170" s="92"/>
    </row>
    <row r="171" spans="2:9" x14ac:dyDescent="0.2">
      <c r="B171" s="92" t="s">
        <v>173</v>
      </c>
      <c r="C171" s="92"/>
      <c r="D171" s="89"/>
      <c r="E171" s="90"/>
      <c r="F171" s="88"/>
      <c r="G171" s="88"/>
      <c r="H171" s="88"/>
    </row>
  </sheetData>
  <protectedRanges>
    <protectedRange sqref="C13:I13 C87:I87" name="Rango1_2"/>
    <protectedRange sqref="B169:H171" name="Rango1"/>
  </protectedRanges>
  <mergeCells count="14">
    <mergeCell ref="B8:I8"/>
    <mergeCell ref="B9:I9"/>
    <mergeCell ref="B10:I10"/>
    <mergeCell ref="D11:H11"/>
    <mergeCell ref="B1:D1"/>
    <mergeCell ref="B2:D2"/>
    <mergeCell ref="B3:D3"/>
    <mergeCell ref="B6:I6"/>
    <mergeCell ref="B7:I7"/>
    <mergeCell ref="B169:C169"/>
    <mergeCell ref="G169:H169"/>
    <mergeCell ref="B170:C170"/>
    <mergeCell ref="G170:H170"/>
    <mergeCell ref="B171:C171"/>
  </mergeCells>
  <pageMargins left="0.7" right="0.7" top="0.75" bottom="0.75" header="0.3" footer="0.3"/>
  <pageSetup scale="5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showGridLines="0" workbookViewId="0">
      <selection activeCell="E39" sqref="E39:F40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91" t="str">
        <f>'Notas de Disciplina Financiera'!A1</f>
        <v>COMISION MUNICIPAL DEL DEPORTE DE DR MORA, GTO</v>
      </c>
      <c r="C1" s="91"/>
      <c r="D1" s="91"/>
      <c r="E1" s="41" t="s">
        <v>0</v>
      </c>
      <c r="F1" s="42">
        <f>'Notas de Disciplina Financiera'!D1</f>
        <v>2025</v>
      </c>
    </row>
    <row r="2" spans="1:6" x14ac:dyDescent="0.2">
      <c r="B2" s="91" t="s">
        <v>1</v>
      </c>
      <c r="C2" s="91"/>
      <c r="D2" s="91"/>
      <c r="E2" s="41" t="s">
        <v>2</v>
      </c>
      <c r="F2" s="42" t="str">
        <f>'Notas de Disciplina Financiera'!D2</f>
        <v>Trimestral</v>
      </c>
    </row>
    <row r="3" spans="1:6" x14ac:dyDescent="0.2">
      <c r="B3" s="91" t="str">
        <f>'Notas de Disciplina Financiera'!A3</f>
        <v xml:space="preserve"> DEL 01 DE ABRIL DEL 2025 AL 30 DE JUNIO DEL 2025</v>
      </c>
      <c r="C3" s="91"/>
      <c r="D3" s="91"/>
      <c r="E3" s="41" t="s">
        <v>4</v>
      </c>
      <c r="F3" s="42">
        <f>'Notas de Disciplina Financiera'!D3</f>
        <v>2</v>
      </c>
    </row>
    <row r="5" spans="1:6" ht="12" thickBot="1" x14ac:dyDescent="0.25">
      <c r="C5" s="44" t="s">
        <v>121</v>
      </c>
    </row>
    <row r="6" spans="1:6" x14ac:dyDescent="0.2">
      <c r="B6" s="101" t="str">
        <f>B1</f>
        <v>COMISION MUNICIPAL DEL DEPORTE DE DR MORA, GTO</v>
      </c>
      <c r="C6" s="102"/>
      <c r="D6" s="102"/>
      <c r="E6" s="102"/>
      <c r="F6" s="103"/>
    </row>
    <row r="7" spans="1:6" x14ac:dyDescent="0.2">
      <c r="B7" s="104" t="s">
        <v>122</v>
      </c>
      <c r="C7" s="105"/>
      <c r="D7" s="105"/>
      <c r="E7" s="105"/>
      <c r="F7" s="106"/>
    </row>
    <row r="8" spans="1:6" x14ac:dyDescent="0.2">
      <c r="B8" s="107" t="s">
        <v>123</v>
      </c>
      <c r="C8" s="108"/>
      <c r="D8" s="108"/>
      <c r="E8" s="108"/>
      <c r="F8" s="109"/>
    </row>
    <row r="9" spans="1:6" ht="22.5" x14ac:dyDescent="0.2">
      <c r="B9" s="99" t="s">
        <v>124</v>
      </c>
      <c r="C9" s="100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9"/>
      <c r="C10" s="100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9" x14ac:dyDescent="0.2">
      <c r="C33" s="87" t="s">
        <v>143</v>
      </c>
    </row>
    <row r="34" spans="3:9" x14ac:dyDescent="0.2">
      <c r="C34" s="86" t="s">
        <v>144</v>
      </c>
    </row>
    <row r="39" spans="3:9" x14ac:dyDescent="0.2">
      <c r="C39" s="92" t="s">
        <v>169</v>
      </c>
      <c r="D39" s="92"/>
      <c r="E39" s="92" t="s">
        <v>170</v>
      </c>
      <c r="F39" s="92"/>
      <c r="G39" s="88"/>
    </row>
    <row r="40" spans="3:9" x14ac:dyDescent="0.2">
      <c r="C40" s="92" t="s">
        <v>171</v>
      </c>
      <c r="D40" s="92"/>
      <c r="E40" s="92" t="s">
        <v>172</v>
      </c>
      <c r="F40" s="92"/>
      <c r="G40" s="88"/>
    </row>
    <row r="41" spans="3:9" x14ac:dyDescent="0.2">
      <c r="C41" s="92" t="s">
        <v>173</v>
      </c>
      <c r="D41" s="92"/>
      <c r="E41" s="89"/>
      <c r="F41" s="90"/>
      <c r="G41" s="88"/>
      <c r="H41" s="88"/>
      <c r="I41" s="88"/>
    </row>
  </sheetData>
  <protectedRanges>
    <protectedRange sqref="E39:F40 C39:D41 E41:I41 G39:G40" name="Rango1"/>
  </protectedRanges>
  <mergeCells count="13">
    <mergeCell ref="B9:B10"/>
    <mergeCell ref="C9:C10"/>
    <mergeCell ref="B1:D1"/>
    <mergeCell ref="B2:D2"/>
    <mergeCell ref="B3:D3"/>
    <mergeCell ref="B6:F6"/>
    <mergeCell ref="B7:F7"/>
    <mergeCell ref="B8:F8"/>
    <mergeCell ref="C39:D39"/>
    <mergeCell ref="E39:F39"/>
    <mergeCell ref="C40:D40"/>
    <mergeCell ref="E40:F40"/>
    <mergeCell ref="C41:D41"/>
  </mergeCells>
  <hyperlinks>
    <hyperlink ref="C33" location="'NDF-03 (I)'!B30" display="Favor de ver el instructivo de esta nota (NDF-03):"/>
  </hyperlinks>
  <pageMargins left="0.7" right="0.7" top="0.75" bottom="0.75" header="0.3" footer="0.3"/>
  <pageSetup scale="75" orientation="portrait" horizontalDpi="0" verticalDpi="0" r:id="rId1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91" t="str">
        <f>'Notas de Disciplina Financiera'!A1</f>
        <v>COMISION MUNICIPAL DEL DEPORTE DE DR MORA, GTO</v>
      </c>
      <c r="C1" s="91"/>
      <c r="D1" s="91"/>
      <c r="E1" s="41" t="s">
        <v>0</v>
      </c>
      <c r="F1" s="42">
        <f>'Notas de Disciplina Financiera'!D1</f>
        <v>2025</v>
      </c>
    </row>
    <row r="2" spans="1:6" x14ac:dyDescent="0.2">
      <c r="B2" s="91" t="s">
        <v>1</v>
      </c>
      <c r="C2" s="91"/>
      <c r="D2" s="91"/>
      <c r="E2" s="41" t="s">
        <v>2</v>
      </c>
      <c r="F2" s="42" t="str">
        <f>'Notas de Disciplina Financiera'!D2</f>
        <v>Trimestral</v>
      </c>
    </row>
    <row r="3" spans="1:6" x14ac:dyDescent="0.2">
      <c r="B3" s="91" t="str">
        <f>'Notas de Disciplina Financiera'!A3</f>
        <v xml:space="preserve"> DEL 01 DE ABRIL DEL 2025 AL 30 DE JUNIO DEL 2025</v>
      </c>
      <c r="C3" s="91"/>
      <c r="D3" s="91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91" t="str">
        <f>'Notas de Disciplina Financiera'!A1</f>
        <v>COMISION MUNICIPAL DEL DEPORTE DE DR MORA, GTO</v>
      </c>
      <c r="C1" s="91"/>
      <c r="D1" s="91"/>
      <c r="E1" s="41" t="s">
        <v>0</v>
      </c>
      <c r="F1" s="42">
        <f>'Notas de Disciplina Financiera'!D1</f>
        <v>2025</v>
      </c>
    </row>
    <row r="2" spans="1:6" x14ac:dyDescent="0.2">
      <c r="B2" s="91" t="s">
        <v>1</v>
      </c>
      <c r="C2" s="91"/>
      <c r="D2" s="91"/>
      <c r="E2" s="41" t="s">
        <v>2</v>
      </c>
      <c r="F2" s="42" t="str">
        <f>'Notas de Disciplina Financiera'!D2</f>
        <v>Trimestral</v>
      </c>
    </row>
    <row r="3" spans="1:6" x14ac:dyDescent="0.2">
      <c r="B3" s="91" t="str">
        <f>'Notas de Disciplina Financiera'!A3</f>
        <v xml:space="preserve"> DEL 01 DE ABRIL DEL 2025 AL 30 DE JUNIO DEL 2025</v>
      </c>
      <c r="C3" s="91"/>
      <c r="D3" s="91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tabSelected="1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91" t="str">
        <f>'Notas de Disciplina Financiera'!A1</f>
        <v>COMISION MUNICIPAL DEL DEPORTE DE DR MORA, GTO</v>
      </c>
      <c r="C1" s="91"/>
      <c r="D1" s="91"/>
      <c r="E1" s="41" t="s">
        <v>0</v>
      </c>
      <c r="F1" s="42">
        <f>'Notas de Disciplina Financiera'!D1</f>
        <v>2025</v>
      </c>
    </row>
    <row r="2" spans="1:6" x14ac:dyDescent="0.2">
      <c r="B2" s="91" t="s">
        <v>1</v>
      </c>
      <c r="C2" s="91"/>
      <c r="D2" s="91"/>
      <c r="E2" s="41" t="s">
        <v>2</v>
      </c>
      <c r="F2" s="42" t="str">
        <f>'Notas de Disciplina Financiera'!D2</f>
        <v>Trimestral</v>
      </c>
    </row>
    <row r="3" spans="1:6" x14ac:dyDescent="0.2">
      <c r="B3" s="91" t="str">
        <f>'Notas de Disciplina Financiera'!A3</f>
        <v xml:space="preserve"> DEL 01 DE ABRIL DEL 2025 AL 30 DE JUNIO DEL 2025</v>
      </c>
      <c r="C3" s="91"/>
      <c r="D3" s="91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Usuario de Windows</cp:lastModifiedBy>
  <cp:revision/>
  <cp:lastPrinted>2025-07-24T19:30:44Z</cp:lastPrinted>
  <dcterms:created xsi:type="dcterms:W3CDTF">2024-03-15T21:50:03Z</dcterms:created>
  <dcterms:modified xsi:type="dcterms:W3CDTF">2025-07-24T19:31:40Z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