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5D5DAA24-4DEE-478A-993C-801B1065D0FF}" xr6:coauthVersionLast="47" xr6:coauthVersionMax="47" xr10:uidLastSave="{00000000-0000-0000-0000-000000000000}"/>
  <bookViews>
    <workbookView visibility="hidden"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38" i="62" l="1"/>
  <c r="C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<sst xmlns="http://schemas.openxmlformats.org/spreadsheetml/2006/main" count="832" uniqueCount="589">
  <si>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</si>
  <si>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</si>
  <si>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</si>
  <si>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</si>
  <si>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</si>
  <si>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</si>
  <si>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</si>
  <si>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</si>
  <si>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</si>
  <si>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</si>
  <si>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</si>
  <si>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</si>
  <si>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</si>
  <si>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</si>
  <si>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</si>
  <si>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</si>
  <si>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</si>
  <si>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</si>
  <si>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</si>
  <si>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</si>
  <si>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</si>
  <si>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</si>
  <si>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</si>
  <si>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</si>
  <si>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</si>
  <si>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</si>
  <si>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</si>
  <si>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</si>
  <si>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</si>
  <si>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</si>
  <si>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</si>
  <si>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</si>
  <si>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</si>
  <si>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</si>
  <si>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</si>
  <si>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</si>
  <si>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</si>
  <si>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</si>
  <si>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</si>
  <si>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</si>
  <si>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</si>
  <si>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</si>
  <si>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</si>
  <si>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</si>
  <si>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</si>
  <si>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</si>
  <si>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</si>
  <si>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</si>
  <si>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</si>
  <si>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</si>
  <si>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</si>
  <si>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</si>
  <si>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</si>
  <si>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</si>
  <si>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</si>
  <si>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</si>
  <si>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</si>
  <si>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</si>
  <si>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</si>
  <si>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</si>
  <si>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</si>
  <si>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</si>
  <si>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</si>
  <si>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</si>
  <si>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</si>
  <si>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</si>
  <si>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</si>
  <si>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</si>
  <si>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</si>
  <si>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</si>
  <si>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</si>
  <si>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</si>
  <si>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</si>
  <si>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</si>
  <si>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</si>
  <si>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</si>
  <si>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</si>
  <si>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</si>
  <si>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</si>
  <si>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</si>
  <si>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</si>
  <si>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</si>
  <si>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</si>
  <si>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</si>
  <si>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</si>
  <si>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</si>
  <si>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</si>
  <si>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</si>
  <si>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</si>
  <si>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</si>
  <si>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</si>
  <si>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</si>
  <si>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</si>
  <si>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</si>
  <si>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</si>
  <si>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</si>
  <si>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</si>
  <si>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</si>
  <si>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</si>
  <si>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</si>
  <si>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</si>
  <si>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</si>
  <si>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</si>
  <si>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</si>
  <si>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</si>
  <si>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</si>
  <si>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</si>
  <si>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</si>
  <si>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</si>
  <si>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</si>
  <si>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</si>
  <si>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</si>
  <si>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</si>
  <si>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</si>
  <si>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</si>
  <si>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</si>
  <si>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</si>
  <si>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</si>
  <si>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</si>
  <si>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</si>
  <si>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</si>
  <si>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</si>
  <si>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</si>
  <si>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</si>
  <si>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</si>
  <si>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</si>
  <si>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</si>
  <si>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</si>
  <si>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</si>
  <si>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</si>
  <si>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</si>
  <si>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</si>
  <si>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</si>
  <si>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</si>
  <si>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</si>
  <si>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</si>
  <si>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</si>
  <si>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</si>
  <si>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</si>
  <si>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</si>
  <si>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</si>
  <si>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</si>
  <si>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</si>
  <si>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</si>
  <si>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</si>
  <si>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</si>
  <si>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</si>
  <si>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</si>
  <si>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</si>
  <si>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</si>
  <si>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</si>
  <si>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</si>
  <si>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</si>
  <si>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</si>
  <si>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</si>
  <si>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</si>
  <si>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</si>
  <si>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</si>
  <si>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</si>
  <si>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</si>
  <si>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</si>
  <si>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</si>
  <si>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</si>
  <si>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</si>
  <si>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</si>
  <si>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</si>
  <si>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</si>
  <si>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</si>
  <si>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</si>
  <si>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</si>
  <si>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</si>
  <si>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</si>
  <si>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</si>
  <si>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</si>
  <si>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</si>
  <si>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</si>
  <si>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</si>
  <si>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</si>
  <si>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</si>
  <si>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</si>
  <si>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</si>
  <si>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</si>
  <si>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</si>
  <si>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</si>
  <si>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</si>
  <si>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</si>
  <si>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</si>
  <si>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</si>
  <si>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</si>
  <si>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</si>
  <si>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</si>
  <si>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</si>
  <si>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</si>
  <si>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</si>
  <si>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</si>
  <si>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</si>
  <si>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</si>
  <si>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</si>
  <si>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</si>
  <si>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</si>
  <si>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</si>
  <si>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</si>
  <si>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</si>
  <si>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</si>
  <si>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</si>
  <si>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</si>
  <si>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</si>
  <si>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</si>
  <si>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</si>
  <si>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</si>
  <si>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</si>
  <si>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</si>
  <si>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</si>
  <si>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</si>
  <si>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</si>
  <si>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</si>
  <si>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</si>
  <si>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</si>
  <si>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</si>
  <si>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</si>
  <si>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</si>
  <si>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</si>
  <si>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</si>
  <si>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</si>
  <si>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</si>
  <si>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</si>
  <si>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</si>
  <si>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</si>
  <si>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</si>
  <si>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</si>
  <si>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</si>
  <si>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</si>
  <si>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</si>
  <si>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</si>
  <si>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</si>
  <si>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</si>
  <si>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</si>
  <si>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</si>
  <si>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</si>
  <si>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</si>
  <si>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</si>
  <si>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</si>
  <si>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</si>
  <si>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</si>
  <si>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</si>
  <si>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</si>
  <si>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</si>
  <si>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</si>
  <si>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</si>
  <si>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</si>
  <si>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</si>
  <si>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</si>
  <si>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</si>
  <si>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</si>
  <si>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</si>
  <si>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</si>
  <si>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</si>
  <si>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</si>
  <si>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</si>
  <si>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</si>
  <si>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</si>
  <si>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</si>
  <si>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</si>
  <si>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</si>
  <si>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</si>
  <si>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</si>
  <si>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</si>
  <si>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</si>
  <si>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</si>
  <si>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</si>
  <si>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</si>
  <si>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</si>
  <si>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</si>
  <si>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</si>
  <si>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</si>
  <si>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</si>
  <si>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</si>
  <si>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</si>
  <si>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</si>
  <si>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</si>
  <si>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</si>
  <si>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</si>
  <si>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</si>
  <si>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</si>
  <si>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</si>
  <si>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</si>
  <si>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</si>
  <si>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</si>
  <si>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</si>
  <si>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</si>
  <si>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</si>
  <si>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</si>
  <si>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</si>
  <si>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</si>
  <si>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</si>
  <si>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</si>
  <si>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</si>
  <si>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</si>
  <si>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</si>
  <si>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</si>
  <si>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</si>
  <si>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</si>
  <si>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</si>
  <si>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</si>
  <si>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</si>
  <si>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</si>
  <si>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</si>
  <si>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</si>
  <si>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</si>
  <si>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</si>
  <si>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</si>
  <si>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</si>
  <si>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</si>
  <si>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</si>
  <si>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</si>
  <si>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</si>
  <si>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</si>
  <si>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</si>
  <si>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</si>
  <si>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</si>
  <si>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</si>
  <si>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</si>
  <si>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</si>
  <si>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</si>
  <si>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</si>
  <si>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</si>
  <si>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</si>
  <si>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</si>
  <si>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</si>
  <si>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</si>
  <si>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</si>
  <si>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</si>
  <si>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</si>
  <si>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</si>
  <si>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</si>
  <si>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</si>
  <si>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</si>
  <si>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</si>
  <si>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</si>
  <si>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</si>
  <si>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</si>
  <si>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</si>
  <si>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</si>
  <si>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</si>
  <si>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</si>
  <si>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</si>
  <si>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</si>
  <si>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</si>
  <si>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</si>
  <si>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</si>
  <si>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</si>
  <si>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</si>
  <si>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</si>
  <si>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</si>
  <si>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</si>
  <si>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</si>
  <si>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</si>
  <si>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</si>
  <si>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</si>
  <si>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</si>
  <si>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</si>
  <si>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</si>
  <si>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</si>
  <si>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</si>
  <si>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</si>
  <si>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</si>
  <si>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</si>
  <si>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</si>
  <si>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</si>
  <si>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</si>
  <si>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</si>
  <si>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</si>
  <si>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</si>
  <si>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</si>
  <si>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</si>
  <si>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</si>
  <si>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</si>
  <si>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</si>
  <si>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</si>
  <si>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</si>
  <si>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</si>
  <si>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</si>
  <si>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</si>
  <si>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</si>
  <si>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</si>
  <si>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</si>
  <si>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</si>
  <si>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</si>
  <si>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</si>
  <si>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</si>
  <si>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</si>
  <si>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</si>
  <si>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</si>
  <si>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</si>
  <si>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</si>
  <si>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</si>
  <si>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</si>
  <si>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</si>
  <si>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</si>
  <si>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</si>
  <si>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</si>
  <si>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</si>
  <si>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</si>
  <si>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</si>
  <si>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</si>
  <si>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</si>
  <si>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</si>
  <si>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</si>
  <si>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</si>
  <si>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</si>
  <si>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</si>
  <si>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</si>
  <si>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</si>
  <si>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</si>
  <si>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</si>
  <si>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</si>
  <si>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</si>
  <si>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</si>
  <si>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</si>
  <si>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</si>
  <si>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</si>
  <si>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</si>
  <si>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</si>
  <si>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</si>
  <si>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</si>
  <si>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</si>
  <si>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</si>
  <si>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</si>
  <si>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</si>
  <si>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</si>
  <si>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</si>
  <si>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</si>
  <si>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</si>
  <si>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</si>
  <si>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</si>
  <si>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</si>
  <si>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</si>
  <si>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</si>
  <si>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</si>
  <si>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</si>
  <si>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</si>
  <si>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</si>
  <si>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</si>
  <si>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</si>
  <si>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</si>
  <si>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</si>
  <si>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</si>
  <si>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</si>
  <si>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</si>
  <si>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</si>
  <si>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</si>
  <si>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</si>
  <si>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</si>
  <si>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</si>
  <si>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</si>
  <si>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</si>
  <si>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</si>
  <si>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</si>
  <si>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</si>
  <si>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</si>
  <si>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</si>
  <si>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</si>
  <si>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</si>
  <si>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</si>
  <si>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</si>
  <si>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</si>
  <si>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</si>
  <si>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</si>
  <si>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</si>
  <si>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</si>
  <si>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</si>
  <si>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</si>
  <si>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</si>
  <si>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</si>
  <si>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</si>
  <si>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</si>
  <si>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</si>
  <si>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</si>
  <si>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</si>
  <si>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</si>
  <si>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</si>
  <si>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</si>
  <si>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</si>
  <si>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</si>
  <si>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</si>
  <si>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</si>
  <si>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</si>
  <si>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</si>
  <si>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</si>
  <si>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</si>
  <si>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</si>
  <si>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</si>
  <si>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</si>
  <si>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</si>
  <si>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</si>
  <si>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</si>
  <si>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</si>
  <si>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</si>
  <si>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</si>
  <si>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</si>
  <si>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</si>
  <si>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</si>
  <si>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</si>
  <si>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</si>
  <si>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</si>
  <si>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</si>
  <si>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</si>
  <si>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</si>
  <si>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</si>
  <si>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</si>
  <si>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</si>
  <si>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</si>
  <si>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</si>
  <si>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</si>
  <si>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</si>
  <si>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</si>
  <si>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</si>
  <si>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</si>
  <si>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</si>
  <si>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</si>
  <si>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</si>
  <si>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</si>
  <si>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</si>
  <si>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</si>
  <si>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</si>
  <si>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</si>
  <si>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</si>
  <si>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</si>
  <si>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</si>
  <si>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</si>
  <si>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</si>
  <si>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</si>
  <si>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</si>
  <si>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</si>
  <si>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</si>
  <si>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</si>
  <si>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</si>
  <si>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</si>
  <si>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</si>
  <si>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</si>
  <si>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</si>
  <si>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</si>
  <si>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</si>
  <si>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</si>
  <si>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</si>
  <si>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</si>
  <si>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</si>
  <si>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</si>
  <si>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</si>
  <si>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</si>
  <si>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</si>
  <si>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</si>
  <si>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</si>
  <si>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</si>
  <si>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</si>
  <si>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</si>
  <si>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</si>
  <si>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</si>
  <si>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</si>
  <si>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</si>
  <si>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</si>
  <si>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</si>
  <si>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</si>
  <si>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</si>
  <si>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</si>
  <si>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</si>
  <si>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</si>
  <si>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</si>
  <si>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</si>
  <si>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</si>
  <si>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</si>
  <si>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</si>
  <si>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</si>
  <si>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</si>
  <si>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</si>
  <si>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</si>
  <si>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</si>
  <si>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</si>
  <si>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</si>
  <si>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</si>
  <si>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</si>
  <si>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</si>
  <si>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</si>
  <si>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</si>
  <si>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</si>
  <si>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</si>
  <si>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</si>
  <si>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CASA DE LA CULTURA DE XOCHIQUETZAL, 2025</t>
  </si>
  <si>
    <t>DEL 01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</si>
</sst>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2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9" t="str">
        <f>ESF!A1</f>
        <v>CASA DE LA CULTURA DE XOCHIQUETZAL,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9" t="str">
        <f>ESF!A3</f>
        <v>DEL 01 DE ENERO DEL 2025 AL 30 DE JUNIO DEL 2025</v>
      </c>
      <c r="B3" s="159"/>
      <c r="C3" s="159"/>
      <c r="D3" s="127" t="s">
        <v>3</v>
      </c>
      <c r="E3" s="20">
        <f>'Notas a los Edos Financieros'!D3</f>
        <v>2</v>
      </c>
    </row>
    <row r="4" spans="1:7" s="12" customFormat="1" ht="11.25" customHeight="1" x14ac:dyDescent="0.25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1246642.1000000001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0.1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0.1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0.1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1246642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1246642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1143742</v>
      </c>
      <c r="D65" s="125">
        <f>IFERROR(C65/$C$64,"")</f>
        <v>0.91745825986931295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1224386.19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1224386.19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852656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427951</v>
      </c>
      <c r="D97" s="125">
        <f t="shared" ref="D97:D102" si="8">IFERROR(C97/$C$96,"")</f>
        <v>0.50190346399954966</v>
      </c>
      <c r="E97" s="43"/>
    </row>
    <row r="98" spans="1:5" x14ac:dyDescent="0.2">
      <c r="A98" s="45">
        <v>5112</v>
      </c>
      <c r="B98" s="43" t="s">
        <v>268</v>
      </c>
      <c r="C98" s="46">
        <v>325378</v>
      </c>
      <c r="D98" s="125">
        <f t="shared" si="8"/>
        <v>0.38160524291156106</v>
      </c>
      <c r="E98" s="43"/>
    </row>
    <row r="99" spans="1:5" x14ac:dyDescent="0.2">
      <c r="A99" s="45">
        <v>5113</v>
      </c>
      <c r="B99" s="43" t="s">
        <v>269</v>
      </c>
      <c r="C99" s="46">
        <v>36240</v>
      </c>
      <c r="D99" s="125">
        <f t="shared" si="8"/>
        <v>4.2502486348539155E-2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63087</v>
      </c>
      <c r="D101" s="125">
        <f t="shared" si="8"/>
        <v>7.3988806740350146E-2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155598.01999999999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10014.58</v>
      </c>
      <c r="D104" s="125">
        <f t="shared" ref="D104:D112" si="9">IFERROR(C104/$C$103,"")</f>
        <v>6.4361872985273211E-2</v>
      </c>
      <c r="E104" s="43"/>
    </row>
    <row r="105" spans="1:5" x14ac:dyDescent="0.2">
      <c r="A105" s="45">
        <v>5122</v>
      </c>
      <c r="B105" s="43" t="s">
        <v>275</v>
      </c>
      <c r="C105" s="46">
        <v>31673.48</v>
      </c>
      <c r="D105" s="125">
        <f t="shared" si="9"/>
        <v>0.20355965969232773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19300.64</v>
      </c>
      <c r="D107" s="125">
        <f t="shared" si="9"/>
        <v>0.12404168125018558</v>
      </c>
      <c r="E107" s="43"/>
    </row>
    <row r="108" spans="1:5" x14ac:dyDescent="0.2">
      <c r="A108" s="45">
        <v>5125</v>
      </c>
      <c r="B108" s="43" t="s">
        <v>278</v>
      </c>
      <c r="C108" s="46">
        <v>0</v>
      </c>
      <c r="D108" s="125">
        <f t="shared" si="9"/>
        <v>0</v>
      </c>
      <c r="E108" s="43"/>
    </row>
    <row r="109" spans="1:5" x14ac:dyDescent="0.2">
      <c r="A109" s="45">
        <v>5126</v>
      </c>
      <c r="B109" s="43" t="s">
        <v>279</v>
      </c>
      <c r="C109" s="46">
        <v>94609.32</v>
      </c>
      <c r="D109" s="125">
        <f t="shared" si="9"/>
        <v>0.60803678607221356</v>
      </c>
      <c r="E109" s="43"/>
    </row>
    <row r="110" spans="1:5" x14ac:dyDescent="0.2">
      <c r="A110" s="45">
        <v>5127</v>
      </c>
      <c r="B110" s="43" t="s">
        <v>280</v>
      </c>
      <c r="C110" s="46">
        <v>0</v>
      </c>
      <c r="D110" s="125">
        <f t="shared" si="9"/>
        <v>0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216132.17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12127.43</v>
      </c>
      <c r="D114" s="125">
        <f t="shared" ref="D114:D122" si="10">IFERROR(C114/$C$113,"")</f>
        <v>5.6111174935225973E-2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13920</v>
      </c>
      <c r="D116" s="125">
        <f t="shared" si="10"/>
        <v>6.440503512272143E-2</v>
      </c>
      <c r="E116" s="43"/>
    </row>
    <row r="117" spans="1:5" x14ac:dyDescent="0.2">
      <c r="A117" s="45">
        <v>5134</v>
      </c>
      <c r="B117" s="43" t="s">
        <v>287</v>
      </c>
      <c r="C117" s="46">
        <v>647.28</v>
      </c>
      <c r="D117" s="125">
        <f t="shared" si="10"/>
        <v>2.9948341332065465E-3</v>
      </c>
      <c r="E117" s="43"/>
    </row>
    <row r="118" spans="1:5" x14ac:dyDescent="0.2">
      <c r="A118" s="45">
        <v>5135</v>
      </c>
      <c r="B118" s="43" t="s">
        <v>288</v>
      </c>
      <c r="C118" s="46">
        <v>3432</v>
      </c>
      <c r="D118" s="125">
        <f t="shared" si="10"/>
        <v>1.5879172452670974E-2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0</v>
      </c>
      <c r="D120" s="125">
        <f t="shared" si="10"/>
        <v>0</v>
      </c>
      <c r="E120" s="43"/>
    </row>
    <row r="121" spans="1:5" x14ac:dyDescent="0.2">
      <c r="A121" s="45">
        <v>5138</v>
      </c>
      <c r="B121" s="43" t="s">
        <v>291</v>
      </c>
      <c r="C121" s="46">
        <v>165053.46</v>
      </c>
      <c r="D121" s="125">
        <f t="shared" si="10"/>
        <v>0.7636691011800788</v>
      </c>
      <c r="E121" s="43"/>
    </row>
    <row r="122" spans="1:5" x14ac:dyDescent="0.2">
      <c r="A122" s="45">
        <v>5139</v>
      </c>
      <c r="B122" s="43" t="s">
        <v>292</v>
      </c>
      <c r="C122" s="46">
        <v>20952</v>
      </c>
      <c r="D122" s="125">
        <f t="shared" si="10"/>
        <v>9.6940682176096221E-2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0" t="str">
        <f>'Notas a los Edos Financieros'!A1</f>
        <v>CASA DE LA CULTURA DE XOCHIQUETZAL,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0" t="str">
        <f>'Notas a los Edos Financieros'!A3</f>
        <v>DEL 01 DE ENERO DEL 2025 AL 30 DE JUNIO DEL 2025</v>
      </c>
      <c r="B3" s="161"/>
      <c r="C3" s="161"/>
      <c r="D3" s="161"/>
      <c r="E3" s="161"/>
      <c r="F3" s="161"/>
      <c r="G3" s="11" t="s">
        <v>3</v>
      </c>
      <c r="H3" s="20">
        <f>'Notas a los Edos Financieros'!D3</f>
        <v>2</v>
      </c>
    </row>
    <row r="4" spans="1:8" s="12" customFormat="1" ht="11.25" customHeight="1" x14ac:dyDescent="0.25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7.84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23106.94</v>
      </c>
      <c r="D21" s="19">
        <v>23106.94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57576.54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54211.54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3365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145432.76</v>
      </c>
      <c r="D110" s="19">
        <v>145432.76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25929.46</v>
      </c>
      <c r="D112" s="19">
        <v>25929.46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23380.37</v>
      </c>
      <c r="D117" s="19">
        <v>23380.37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96122.93</v>
      </c>
      <c r="D119" s="19">
        <v>96122.93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2" t="str">
        <f>ESF!A1</f>
        <v>CASA DE LA CULTURA DE XOCHIQUETZAL,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30 DE JUNIO DEL 2025</v>
      </c>
      <c r="B3" s="162"/>
      <c r="C3" s="162"/>
      <c r="D3" s="22" t="s">
        <v>3</v>
      </c>
      <c r="E3" s="23">
        <f>'Notas a los Edos Financieros'!D3</f>
        <v>2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22255.91</v>
      </c>
    </row>
    <row r="16" spans="1:5" x14ac:dyDescent="0.2">
      <c r="A16" s="28">
        <v>3220</v>
      </c>
      <c r="B16" s="24" t="s">
        <v>383</v>
      </c>
      <c r="C16" s="29">
        <v>300622.33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2" t="str">
        <f>ESF!A1</f>
        <v>CASA DE LA CULTURA DE XOCHIQUETZAL,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2" t="str">
        <f>ESF!A3</f>
        <v>DEL 01 DE ENERO DEL 2025 AL 30 DE JUNIO DEL 2025</v>
      </c>
      <c r="B3" s="162"/>
      <c r="C3" s="162"/>
      <c r="D3" s="22" t="s">
        <v>3</v>
      </c>
      <c r="E3" s="23">
        <f>'Notas a los Edos Financieros'!D3</f>
        <v>2</v>
      </c>
    </row>
    <row r="4" spans="1:5" s="30" customFormat="1" ht="11.25" customHeight="1" x14ac:dyDescent="0.25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4087.43</v>
      </c>
      <c r="D9" s="29">
        <v>4087.43</v>
      </c>
    </row>
    <row r="10" spans="1:5" x14ac:dyDescent="0.2">
      <c r="A10" s="28">
        <v>1112</v>
      </c>
      <c r="B10" s="24" t="s">
        <v>398</v>
      </c>
      <c r="C10" s="29">
        <v>383532.25</v>
      </c>
      <c r="D10" s="29">
        <v>363301.99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387619.68</v>
      </c>
      <c r="D16" s="89">
        <f>SUM(D9:D15)</f>
        <v>367389.42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57576.54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54211.54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3365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57576.54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22255.91</v>
      </c>
      <c r="D48" s="89">
        <v>-33363.74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25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25">
      <c r="A138" s="151"/>
      <c r="B138" s="157" t="s">
        <v>429</v>
      </c>
      <c r="C138" s="155">
        <f>C48+C49-C101</f>
        <v>22255.91</v>
      </c>
      <c r="D138" s="155">
        <f>D48+D49-D101</f>
        <v>-33363.74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3" t="str">
        <f>ESF!A1</f>
        <v>CASA DE LA CULTURA DE XOCHIQUETZAL, 2025</v>
      </c>
      <c r="B1" s="164"/>
      <c r="C1" s="165"/>
    </row>
    <row r="2" spans="1:5" s="31" customFormat="1" ht="11.25" customHeight="1" x14ac:dyDescent="0.25">
      <c r="A2" s="166" t="s">
        <v>430</v>
      </c>
      <c r="B2" s="167"/>
      <c r="C2" s="168"/>
    </row>
    <row r="3" spans="1:5" s="31" customFormat="1" ht="11.25" customHeight="1" x14ac:dyDescent="0.25">
      <c r="A3" s="166" t="str">
        <f>ESF!A3</f>
        <v>DEL 01 DE ENERO DEL 2025 AL 30 DE JUNIO DEL 2025</v>
      </c>
      <c r="B3" s="167"/>
      <c r="C3" s="168"/>
    </row>
    <row r="4" spans="1:5" s="31" customFormat="1" x14ac:dyDescent="0.25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1246642.1000000001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1246642.1000000001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3" t="str">
        <f>ESF!A1</f>
        <v>CASA DE LA CULTURA DE XOCHIQUETZAL, 2025</v>
      </c>
      <c r="B1" s="174"/>
      <c r="C1" s="175"/>
    </row>
    <row r="2" spans="1:5" s="34" customFormat="1" ht="11.25" customHeight="1" x14ac:dyDescent="0.25">
      <c r="A2" s="176" t="s">
        <v>445</v>
      </c>
      <c r="B2" s="177"/>
      <c r="C2" s="178"/>
    </row>
    <row r="3" spans="1:5" s="34" customFormat="1" ht="11.25" customHeight="1" x14ac:dyDescent="0.25">
      <c r="A3" s="176" t="str">
        <f>ESF!A3</f>
        <v>DEL 01 DE ENERO DEL 2025 AL 30 DE JUNIO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1224386.19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0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0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1224386.19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2" t="str">
        <f>'Notas a los Edos Financieros'!A1</f>
        <v>CASA DE LA CULTURA DE XOCHIQUETZAL,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30 DE JUNIO DEL 2025</v>
      </c>
      <c r="B3" s="181"/>
      <c r="C3" s="181"/>
      <c r="D3" s="181"/>
      <c r="E3" s="181"/>
      <c r="F3" s="181"/>
      <c r="G3" s="22" t="s">
        <v>3</v>
      </c>
      <c r="H3" s="23">
        <f>'Notas a los Edos Financieros'!D3</f>
        <v>2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2235288</v>
      </c>
    </row>
    <row r="42" spans="1:6" x14ac:dyDescent="0.2">
      <c r="A42" s="24">
        <v>8120</v>
      </c>
      <c r="B42" s="135" t="s">
        <v>515</v>
      </c>
      <c r="C42" s="148">
        <v>1088645.8999999999</v>
      </c>
    </row>
    <row r="43" spans="1:6" x14ac:dyDescent="0.2">
      <c r="A43" s="24">
        <v>8130</v>
      </c>
      <c r="B43" s="135" t="s">
        <v>516</v>
      </c>
      <c r="C43" s="148">
        <v>-100000</v>
      </c>
    </row>
    <row r="44" spans="1:6" x14ac:dyDescent="0.2">
      <c r="A44" s="24">
        <v>8140</v>
      </c>
      <c r="B44" s="135" t="s">
        <v>517</v>
      </c>
      <c r="C44" s="148">
        <v>1246642.1000000001</v>
      </c>
    </row>
    <row r="45" spans="1:6" ht="12" thickBot="1" x14ac:dyDescent="0.25">
      <c r="A45" s="24">
        <v>8150</v>
      </c>
      <c r="B45" s="136" t="s">
        <v>518</v>
      </c>
      <c r="C45" s="149">
        <v>1246642.1000000001</v>
      </c>
    </row>
    <row r="47" spans="1:6" ht="12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2235288</v>
      </c>
    </row>
    <row r="51" spans="1:3" x14ac:dyDescent="0.2">
      <c r="A51" s="24">
        <v>8220</v>
      </c>
      <c r="B51" s="135" t="s">
        <v>520</v>
      </c>
      <c r="C51" s="137">
        <v>1931460.81</v>
      </c>
    </row>
    <row r="52" spans="1:3" x14ac:dyDescent="0.2">
      <c r="A52" s="24">
        <v>8230</v>
      </c>
      <c r="B52" s="135" t="s">
        <v>521</v>
      </c>
      <c r="C52" s="137">
        <v>70000</v>
      </c>
    </row>
    <row r="53" spans="1:3" x14ac:dyDescent="0.2">
      <c r="A53" s="24">
        <v>8240</v>
      </c>
      <c r="B53" s="135" t="s">
        <v>522</v>
      </c>
      <c r="C53" s="137">
        <v>-850559</v>
      </c>
    </row>
    <row r="54" spans="1:3" x14ac:dyDescent="0.2">
      <c r="A54" s="24">
        <v>8250</v>
      </c>
      <c r="B54" s="135" t="s">
        <v>523</v>
      </c>
      <c r="C54" s="137">
        <v>1224386.19</v>
      </c>
    </row>
    <row r="55" spans="1:3" x14ac:dyDescent="0.2">
      <c r="A55" s="24">
        <v>8260</v>
      </c>
      <c r="B55" s="135" t="s">
        <v>524</v>
      </c>
      <c r="C55" s="137">
        <v>1224386.19</v>
      </c>
    </row>
    <row r="56" spans="1:3" ht="12" thickBot="1" x14ac:dyDescent="0.25">
      <c r="A56" s="24">
        <v>8270</v>
      </c>
      <c r="B56" s="136" t="s">
        <v>525</v>
      </c>
      <c r="C56" s="138">
        <v>1224386.19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2012-12-11T20:36:24Z</dcterms:created>
  <dcterms:modified xsi:type="dcterms:W3CDTF">2025-07-14T21:06:14Z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