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FFF" sheetId="1" r:id="rId1"/>
  </sheets>
  <definedNames>
    <definedName name="_xlnm.Print_Area" localSheetId="0">FFF!$A$1:$D$41</definedName>
  </definedNames>
  <calcPr calcId="152511"/>
  <fileRecoveryPr autoRecover="0"/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39" i="1" l="1"/>
  <c r="C39" i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<sst xmlns="http://schemas.openxmlformats.org/spreadsheetml/2006/main" count="44" uniqueCount="36">
  <si>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</si>
  <si>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</si>
  <si>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</si>
  <si>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</si>
  <si>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</si>
  <si>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</si>
  <si>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</si>
  <si>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</si>
  <si>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</si>
  <si>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</si>
  <si>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</si>
  <si>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</si>
  <si>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</si>
  <si>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</si>
  <si>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</si>
  <si>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</si>
  <si>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</si>
  <si>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</si>
  <si>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</si>
  <si>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</si>
  <si>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</si>
  <si>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</si>
  <si>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</si>
  <si>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</si>
  <si>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</si>
  <si>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</si>
  <si>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</si>
  <si>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</si>
  <si>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</si>
  <si>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</si>
  <si>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</si>
  <si>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</si>
  <si>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</si>
  <si>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</si>
  <si>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</si>
  <si>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 DR MORA
FLUJO DE FONDOS 
 DEL 01 DE ENERO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</si>
</sst>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showGridLines="0" tabSelected="1" zoomScaleNormal="100" workbookViewId="0">
      <selection activeCell="H7" sqref="H7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16384" width="11.44140625" style="1"/>
  </cols>
  <sheetData>
    <row r="1" spans="1:5" ht="51.75" customHeight="1" x14ac:dyDescent="0.2">
      <c r="A1" s="32" t="s">
        <v>35</v>
      </c>
      <c r="B1" s="33"/>
      <c r="C1" s="33"/>
      <c r="D1" s="34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6362100</v>
      </c>
      <c r="C3" s="19">
        <f t="shared" ref="C3:D3" si="0">SUM(C4:C13)</f>
        <v>3716038.09</v>
      </c>
      <c r="D3" s="2">
        <f t="shared" si="0"/>
        <v>3716038.09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1000</v>
      </c>
      <c r="C8" s="20">
        <v>1045.83</v>
      </c>
      <c r="D8" s="3">
        <v>1045.83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441100</v>
      </c>
      <c r="C10" s="20">
        <v>284990</v>
      </c>
      <c r="D10" s="3">
        <v>284990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5920000</v>
      </c>
      <c r="C12" s="20">
        <v>3430002.26</v>
      </c>
      <c r="D12" s="3">
        <v>3430002.26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6362100.0000000009</v>
      </c>
      <c r="C14" s="21">
        <f t="shared" ref="C14:D14" si="1">SUM(C15:C23)</f>
        <v>3608097.26</v>
      </c>
      <c r="D14" s="4">
        <f t="shared" si="1"/>
        <v>3600676.53</v>
      </c>
    </row>
    <row r="15" spans="1:5" x14ac:dyDescent="0.2">
      <c r="A15" s="14" t="s">
        <v>16</v>
      </c>
      <c r="B15" s="20">
        <v>5396754.6000000006</v>
      </c>
      <c r="C15" s="20">
        <v>2351217.71</v>
      </c>
      <c r="D15" s="3">
        <v>2351217.71</v>
      </c>
      <c r="E15" s="30"/>
    </row>
    <row r="16" spans="1:5" x14ac:dyDescent="0.2">
      <c r="A16" s="14" t="s">
        <v>17</v>
      </c>
      <c r="B16" s="20">
        <v>360600</v>
      </c>
      <c r="C16" s="20">
        <v>329150.56</v>
      </c>
      <c r="D16" s="3">
        <v>321729.83</v>
      </c>
      <c r="E16" s="29"/>
    </row>
    <row r="17" spans="1:5" x14ac:dyDescent="0.2">
      <c r="A17" s="14" t="s">
        <v>18</v>
      </c>
      <c r="B17" s="20">
        <v>514745.4</v>
      </c>
      <c r="C17" s="20">
        <v>438512.95999999996</v>
      </c>
      <c r="D17" s="3">
        <v>438512.95999999996</v>
      </c>
      <c r="E17" s="30"/>
    </row>
    <row r="18" spans="1:5" x14ac:dyDescent="0.2">
      <c r="A18" s="14" t="s">
        <v>13</v>
      </c>
      <c r="B18" s="20">
        <v>90000</v>
      </c>
      <c r="C18" s="20">
        <v>68000</v>
      </c>
      <c r="D18" s="3">
        <v>68000</v>
      </c>
      <c r="E18" s="29"/>
    </row>
    <row r="19" spans="1:5" x14ac:dyDescent="0.2">
      <c r="A19" s="14" t="s">
        <v>19</v>
      </c>
      <c r="B19" s="20">
        <v>0</v>
      </c>
      <c r="C19" s="20">
        <v>295471</v>
      </c>
      <c r="D19" s="3">
        <v>295471</v>
      </c>
      <c r="E19" s="30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29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0"/>
    </row>
    <row r="22" spans="1:5" x14ac:dyDescent="0.2">
      <c r="A22" s="14" t="s">
        <v>22</v>
      </c>
      <c r="B22" s="20">
        <v>0</v>
      </c>
      <c r="C22" s="20">
        <v>125745.03</v>
      </c>
      <c r="D22" s="3">
        <v>125745.03</v>
      </c>
      <c r="E22" s="29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107940.83000000007</v>
      </c>
      <c r="D24" s="5">
        <f>D3-D14</f>
        <v>115361.56000000006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10000</v>
      </c>
      <c r="C27" s="19">
        <f>SUM(C28:C34)</f>
        <v>-17804.169999999925</v>
      </c>
      <c r="D27" s="2">
        <f>SUM(D28:D34)</f>
        <v>-10383.440000000119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1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1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1"/>
    </row>
    <row r="31" spans="1:5" x14ac:dyDescent="0.2">
      <c r="A31" s="11" t="s">
        <v>29</v>
      </c>
      <c r="B31" s="23">
        <v>0</v>
      </c>
      <c r="C31" s="23">
        <v>-63221.979999999981</v>
      </c>
      <c r="D31" s="16">
        <v>-58779.549999999988</v>
      </c>
      <c r="E31" s="31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1"/>
    </row>
    <row r="33" spans="1:5" x14ac:dyDescent="0.2">
      <c r="A33" s="11" t="s">
        <v>31</v>
      </c>
      <c r="B33" s="23">
        <v>0</v>
      </c>
      <c r="C33" s="23">
        <v>-125745</v>
      </c>
      <c r="D33" s="16">
        <v>-125745</v>
      </c>
      <c r="E33" s="31"/>
    </row>
    <row r="34" spans="1:5" x14ac:dyDescent="0.2">
      <c r="A34" s="11" t="s">
        <v>32</v>
      </c>
      <c r="B34" s="23">
        <v>10000</v>
      </c>
      <c r="C34" s="23">
        <v>171162.81000000006</v>
      </c>
      <c r="D34" s="16">
        <v>174141.10999999987</v>
      </c>
      <c r="E34" s="31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10000</v>
      </c>
      <c r="C39" s="25">
        <f t="shared" ref="C39:D39" si="2">C27+C35</f>
        <v>-17804.169999999925</v>
      </c>
      <c r="D39" s="18">
        <f t="shared" si="2"/>
        <v>-10383.440000000119</v>
      </c>
    </row>
  </sheetData>
  <mergeCells count="1">
    <mergeCell ref="A1:D1"/>
  </mergeCells>
  <pageMargins left="1.1023622047244095" right="0.70866141732283472" top="0.74803149606299213" bottom="0.74803149606299213" header="0.31496062992125984" footer="0.31496062992125984"/>
  <pageSetup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revision/>
  <cp:lastPrinted>2025-07-08T03:37:05Z</cp:lastPrinted>
  <dcterms:created xsi:type="dcterms:W3CDTF">2017-12-20T04:54:53Z</dcterms:created>
  <dcterms:modified xsi:type="dcterms:W3CDTF">2025-07-08T03:44:04Z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